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4620" windowHeight="13680" activeTab="0"/>
  </bookViews>
  <sheets>
    <sheet name="ΣΥΝΟΠΤΙΚΟΣ ΠΙΝΑΚΑΣ ΕΣΟΔΩΝ" sheetId="1" r:id="rId1"/>
    <sheet name="ΑΝΑΛΥΤΙΚΟΣ ΠΙΝΑΚΑΣ ΕΣΟΔΩΝ" sheetId="2" r:id="rId2"/>
  </sheets>
  <definedNames/>
  <calcPr fullCalcOnLoad="1"/>
</workbook>
</file>

<file path=xl/sharedStrings.xml><?xml version="1.0" encoding="utf-8"?>
<sst xmlns="http://schemas.openxmlformats.org/spreadsheetml/2006/main" count="1592" uniqueCount="1271">
  <si>
    <t>ΤΣΠΕΑΘ ΑΣΦΑΛΙΣΜΕΝΟΥ</t>
  </si>
  <si>
    <t>4131.053</t>
  </si>
  <si>
    <t xml:space="preserve">ΤΣΠΕΑΘ ΕΡΓΟΔΟΤΗ </t>
  </si>
  <si>
    <t>4131.054</t>
  </si>
  <si>
    <t xml:space="preserve">ΕΙΔ. ΛΟΓ. ΑΝΕΡΓ. ΕΡΓΟΔ. </t>
  </si>
  <si>
    <t>4131.055</t>
  </si>
  <si>
    <t xml:space="preserve">ΤΠΥ ΕΦ ΑΠΑΞ </t>
  </si>
  <si>
    <t>4131.056</t>
  </si>
  <si>
    <t>ΕΙΔΙΚΗ ΠΡΟΣΑΥΞΗΣΗ ΑΣΦΑΛΙΣΜΕΝΟΥ</t>
  </si>
  <si>
    <t>4131.057</t>
  </si>
  <si>
    <t>ΤΕΑΔΥ-Τ.ΕΑΠΟΚΑ ΑΣΦΑΛΙΣΜΕΝΟΥ</t>
  </si>
  <si>
    <t>4131.058</t>
  </si>
  <si>
    <t>ΕΤΑΑ - ΚΛ. ΚΑ - Τ.ΣΑΥ</t>
  </si>
  <si>
    <t>4131.059</t>
  </si>
  <si>
    <t>ΜΤΠΥ ΕΝΟΙΚΙΟΥ 3%</t>
  </si>
  <si>
    <t>4131.060</t>
  </si>
  <si>
    <t>ΤΑΠ ΕΝΟΙΚΙΟΥ</t>
  </si>
  <si>
    <t>4131.061</t>
  </si>
  <si>
    <t>ΕΙΔΙΚΗ ΕΙΣΦΟΡΑ ΤΠΔΥ 1%</t>
  </si>
  <si>
    <t>4131.062</t>
  </si>
  <si>
    <t>ΥΠΕΡ ΟΑΕΔ 1%</t>
  </si>
  <si>
    <t>4131.063</t>
  </si>
  <si>
    <t>ΕΙΔΙΚΗ ΕΙΣΦΟΡΑ ΑΛΛΗΛΕΓΓΥΗΣ 2%</t>
  </si>
  <si>
    <t>4131.064</t>
  </si>
  <si>
    <t>ΕΙΔΙΚΗ ΕΙΣΦΟΡΑ ΤΠΔΥ -ΤΠΔΚΥ</t>
  </si>
  <si>
    <t>4131.065</t>
  </si>
  <si>
    <t>ΥΠΕΡ ΤΠΔΥ (ΠΡΩΗΝ Ν 103/75)</t>
  </si>
  <si>
    <t>4131.066</t>
  </si>
  <si>
    <t>ΕΚΤΑΚΤΗ ΕΙΣΦΟΡΑ</t>
  </si>
  <si>
    <t>4131.067</t>
  </si>
  <si>
    <t>ΥΓΕΙΟΝΟΜΙΚΗ ΠΕΡΙΘΑΛΨΗ ΕΡΓΟΔΟΤΗ</t>
  </si>
  <si>
    <t>4131.068</t>
  </si>
  <si>
    <t>ΚΡΑΤΗΣΗ ΥΠΕΡ ΓΕΩΤΕΕ</t>
  </si>
  <si>
    <t>4131.072</t>
  </si>
  <si>
    <t>ΥΠΕΡ ΣΥΝΤΑΞΗΣ ΟΓΑ ΑΣΦΑΛΙΣΜΕΝΟΥ</t>
  </si>
  <si>
    <t>4131.073</t>
  </si>
  <si>
    <t>ΥΠΕΡ ΣΥΝΤΑΞΗΣ ΟΓΑ ΕΡΓΟΔΟΤΗ</t>
  </si>
  <si>
    <t>4131.074</t>
  </si>
  <si>
    <t>ΠΕΡΙΛΘΑΨΗ ΟΓΑ ΑΣΦΑΛΙΣΜΕΝΟΥ</t>
  </si>
  <si>
    <t>4131.075</t>
  </si>
  <si>
    <t>ΠΕΡΙΛΘΑΨΗ ΟΓΑ ΕΡΓΟΔΟΤΗ</t>
  </si>
  <si>
    <t>4131.076</t>
  </si>
  <si>
    <t>ΟΓΑ (ΕΟΠΠΥ) ΑΣΦΑΛΙΣΜΕΝΟΥ</t>
  </si>
  <si>
    <t>4131.077</t>
  </si>
  <si>
    <t>ΟΓΑ (ΕΟΠΠΥ) ΕΡΓΟΔΟΤΗ</t>
  </si>
  <si>
    <t>4131.078</t>
  </si>
  <si>
    <t>ΤΕΑΔΥ - ΤΕΑΠΟΚΑ ΕΡΓΟΔΟΤΗ</t>
  </si>
  <si>
    <t>4131.079</t>
  </si>
  <si>
    <t>ΥΠΕΡ ΣΥΝΤΑΞΗΣ ΕΡΓΟΔΟΤΗ</t>
  </si>
  <si>
    <t>4131.080</t>
  </si>
  <si>
    <t>ΤΕΑΠΠ ΕΡΤ ΠΡΟΝΟΙΑ</t>
  </si>
  <si>
    <t>4131.081</t>
  </si>
  <si>
    <t xml:space="preserve">ΕΦΚΑ ΕΡΓΟΔΟΤΗ </t>
  </si>
  <si>
    <t>4131.082</t>
  </si>
  <si>
    <t xml:space="preserve">ΕΦΚΑ ΕΡΓΑΖΟΜΕΝΟΥ </t>
  </si>
  <si>
    <t>4132.001</t>
  </si>
  <si>
    <t xml:space="preserve">ΚΡΑΤΗΣΗ Ν. 103/75 </t>
  </si>
  <si>
    <t>ΣΥΝΟΛΟ 413</t>
  </si>
  <si>
    <t>ΚΩΔΙΚΟΣ
414</t>
  </si>
  <si>
    <t>Λοιπές εισπράξεις υπέρ τρίτων</t>
  </si>
  <si>
    <t>4141.001</t>
  </si>
  <si>
    <t>ΤΑΜΕΙΟ ΠΑΡΑΚΑΤΑΘΗΚΩΝ &amp; ΔΑΝΕΙΩΝ</t>
  </si>
  <si>
    <t>4142.000</t>
  </si>
  <si>
    <t>ΠΡΟΣΩΠΙΚΟ-ΔΙΑΤΡΟΦΗ</t>
  </si>
  <si>
    <t>4142.001</t>
  </si>
  <si>
    <t>ΟΔΔΥ</t>
  </si>
  <si>
    <t>4142.002</t>
  </si>
  <si>
    <t>ΤΑΧΥΔΡΟΜΙΚΟ ΤΑΜΙΕΥΤΗΡΙΟ</t>
  </si>
  <si>
    <t>4142.003</t>
  </si>
  <si>
    <t>ΥΠΕΡ ΣΥΛΛΟΓΟΥ</t>
  </si>
  <si>
    <t>4142.004</t>
  </si>
  <si>
    <t>ΥΠΕΡ ΔΗΜΟΥ</t>
  </si>
  <si>
    <t>4142.005</t>
  </si>
  <si>
    <t>ΜΤΠΥ (ΔΑΝΕΙΟ)</t>
  </si>
  <si>
    <t>4142.006</t>
  </si>
  <si>
    <t>ΤΕΑΔΥ(ΔΑΝΕΙΟ)</t>
  </si>
  <si>
    <t>4142.007</t>
  </si>
  <si>
    <t>ΥΠΕΡ ΕΝΙΑΙΑΣ ΑΡΧΗΣ ΣΥΜΒΑΣΕΩΝ</t>
  </si>
  <si>
    <t>4142.008</t>
  </si>
  <si>
    <t>ΠΑΡΑΚΡΑΤΗΣΗ ΥΠΕΡ ΔΟΥ, ΙΚΑ ΚΛΠ (ΛΗΞΙΠΡΟΘΕΣΜΑ)</t>
  </si>
  <si>
    <t>4142.009</t>
  </si>
  <si>
    <t>ΠΡΟΣΩΠΙΚΟ-ΚΑΤΑΣΧΕΣΗ ΜΙΣΘΟΥ ΑΠΟ ΔΟΥ</t>
  </si>
  <si>
    <t>4142.011</t>
  </si>
  <si>
    <t>ΥΠΕΡ ΕΜΔΥΔΑΣ</t>
  </si>
  <si>
    <t>4142.012</t>
  </si>
  <si>
    <t>ΥΠΕΡ Π.Ο.ΜΗ.Τ.Ε.Δ.Υ</t>
  </si>
  <si>
    <t>4142.013</t>
  </si>
  <si>
    <t>ΥΠΕΡ ΣΥ.ΜΗ.ΤΕ.Δ.Υ.Λ-Μ</t>
  </si>
  <si>
    <t>ΣΥΝΟΛΟ 414</t>
  </si>
  <si>
    <t>ΣΥΝΟΛΟ 41</t>
  </si>
  <si>
    <t>ΚΑΤΗΓΟΡΙΑ        : 42  ΕΠΙΣΤΡΟΦΕΣ ΧΡΗΜΑΤΩΝ</t>
  </si>
  <si>
    <t>ΚΩΔΙΚΟΣ
421</t>
  </si>
  <si>
    <t>Επιστροφές χρημάτων</t>
  </si>
  <si>
    <t>4211.001</t>
  </si>
  <si>
    <t>ΕΠΙΣΤΡΟΦΗ ΧΡΗΜΑΤΩΝ ΑΠΟ ΥΠΟΛΟΓΟΥΣ ΧΡΗΜΑΤΙΚΩΝ ΕΝΤΑΛΜΑΤΩΝ ΠΡΟΠΛΗΡΩΜΗΣ</t>
  </si>
  <si>
    <t>4212.001</t>
  </si>
  <si>
    <t>ΕΠΙΣΤΡΟΦΗ ΠΑΓΙΑΣ ΠΡΟΚΑΤΑΒΟΛΗΣ</t>
  </si>
  <si>
    <t>4212.002</t>
  </si>
  <si>
    <t>ΕΠΙΣΤΡΟΦΗ ΠΑΓΙΑΣ ΠΡΟΚΑΤΑΒΟΛΗΣ ΔΗΜ ΚΟΙΝ ΦΑΛΑΝΗΣ- ΛΟΓΩ ΝΕΟΥ ΥΠΟΛΟΓΟΥ ΔΙΑΧΕΙΡΙΣΤΗ</t>
  </si>
  <si>
    <t>4213.001</t>
  </si>
  <si>
    <t>ΕΠΙΣΤΡΟΦΗ ΑΧΡΕΩΣΤΗΤΩΣ ΚΑΤΑΒΛΗΘΕΝΤΩΝ ΧΡΗΜΑΤΙΚΩΝ ΠΟΣΩΝ</t>
  </si>
  <si>
    <t>4219.001</t>
  </si>
  <si>
    <t>ΕΠΙΣΤΡΟΦΕΣ ΕΝ ΓΕΝΕΙ ΧΡΗΜΑΤΩΝ</t>
  </si>
  <si>
    <t>4219.002</t>
  </si>
  <si>
    <t>ΕΠΙΣΤΡΟΦΕΣ ΧΡΗΜΑΤΩΝ (ΠΡΟΝΟΙΑΚΑ)</t>
  </si>
  <si>
    <t>ΣΥΝΟΛΟ 421</t>
  </si>
  <si>
    <t>ΣΥΝΟΛΟ 42</t>
  </si>
  <si>
    <t>ΣΥΝΟΛΟ 4</t>
  </si>
  <si>
    <t>ΓΕΝΙΚΗ ΚΑΤΗΓΟΡΙΑ : 5  ΧΡΗΜΑΤΙΚΟ ΥΠΟΛΟΙΠ</t>
  </si>
  <si>
    <t>ΚΑΤΗΓΟΡΙΑ        : 51  ΧΡΗΜΑΤΙΚΟ ΥΠΟΛΟΙΠ ΠΡΟΗΓΟΥΜΕΝΗΣ ΧΡΗΣΗΣ</t>
  </si>
  <si>
    <t>ΚΩΔΙΚΟΣ
511</t>
  </si>
  <si>
    <t>Χρηματικό υπόλοιπο προερχόμενο από τακτικά έσοδα</t>
  </si>
  <si>
    <t>5111.001</t>
  </si>
  <si>
    <t>ΤΑΚΤΙΚΑ-ΓΕΝΙΚΑ Ή ΑΝΕΙΔΙΚΕΥΤΑ (ΤΑΜ. ΔΗΜΟΥ)</t>
  </si>
  <si>
    <t>5111.008</t>
  </si>
  <si>
    <t>ΤΡΑΠΕΖΑ ΠΕΙΡΑΙΩΣ (5606004883-211)</t>
  </si>
  <si>
    <t>5111.042</t>
  </si>
  <si>
    <t xml:space="preserve">ΤΡΑΠΕΖΑ ΠΕΙΡΑΙΩΣ (5606057998-095) </t>
  </si>
  <si>
    <t>5111.050</t>
  </si>
  <si>
    <t>ΤΡΑΠΕΖΑ ΕΘΝΙΚΗ 397/003529-72</t>
  </si>
  <si>
    <t>5119.001</t>
  </si>
  <si>
    <t>ΤΡΑΠΕΖΑ ΠΕΙΡΑΙΩΣ   (5606010905-315)</t>
  </si>
  <si>
    <t>5119.002</t>
  </si>
  <si>
    <t>ΤΡΑΠΕΖΑ ΘΕΣΣΑΛΙΑΣ   (040321-0175001-02)</t>
  </si>
  <si>
    <t>5119.003</t>
  </si>
  <si>
    <t>ΤΡΑΠΕΖΑ ΠΕΙΡΑΙΩΣ   (5606-033811-130)</t>
  </si>
  <si>
    <t>5119.004</t>
  </si>
  <si>
    <t>ΤΡΑΠΕΖΑ ΠΕΙΡΑΙΩΣ (5606012518-513, ΤΑΚΤΙΚΑ)</t>
  </si>
  <si>
    <t>5119.006</t>
  </si>
  <si>
    <t>ΤΡΑΠΕΖΑ ΠΕΙΡΑΙΩΣ (5614-059384-216)</t>
  </si>
  <si>
    <t>5119.007</t>
  </si>
  <si>
    <t>EUROBANK (200980152)</t>
  </si>
  <si>
    <t>5119.008</t>
  </si>
  <si>
    <t>ΤΡΑΠΕΖΑ EUROBANK   (0200264-569)</t>
  </si>
  <si>
    <t>5119.009</t>
  </si>
  <si>
    <t>ΤΡΑΠΕΖΑ ΠΕΙΡΑΙΩΣ   (5606004883-229)</t>
  </si>
  <si>
    <t>5119.010</t>
  </si>
  <si>
    <t>ΤΡΑΠΕΖΑ ΠΕΙΡΑΙΩΣ   (5606016021-401)</t>
  </si>
  <si>
    <t>5119.013</t>
  </si>
  <si>
    <t>ΤΡΑΠΕΖΑ ΕΛΛΑΔΑΣ (26155637)-ΜΕ ΑΠΟΔΟΣΗ</t>
  </si>
  <si>
    <t>5119.014</t>
  </si>
  <si>
    <t>ΣΥΝ/ΚΗ ΤΡΑΠΕΖΑ ΘΕΣΣΑΛΙΑΣ  (040321-017-5201-03)-ΠΡΟΘΕΣΜΙΑΚΗ</t>
  </si>
  <si>
    <t>5119.015</t>
  </si>
  <si>
    <t>ΤΡΑΠΕΣΑ ΠΕΙΡΑΙΩΣ (5606057998095)</t>
  </si>
  <si>
    <t>ΣΥΝΟΛΟ 511</t>
  </si>
  <si>
    <t>ΚΩΔΙΚΟΣ
512</t>
  </si>
  <si>
    <t>Χρηματικό υπόλοιπο προερχόμενο από έκτακτα έσοδα</t>
  </si>
  <si>
    <t>5123.001</t>
  </si>
  <si>
    <t>ΤΡΑΠΕΖΑ ΠΕΙΡΑΙΩΣ (5606-057890-758)</t>
  </si>
  <si>
    <t>5123.002</t>
  </si>
  <si>
    <t>ΤΡΑΠΕΖΑ ΠΕΙΡΑΙΩΣ (5606033908-192)</t>
  </si>
  <si>
    <t>5129.006</t>
  </si>
  <si>
    <t>ΤΡΑΠΕΖΑ ΠΕΙΡΑΙΩΣ (6783114523204)</t>
  </si>
  <si>
    <t>5129.007</t>
  </si>
  <si>
    <t>ΤΡΑΠΕΖΑ ΠΕΙΡΑΙΩΣ (5013066036742)</t>
  </si>
  <si>
    <t>ΣΥΝΟΛΟ 512</t>
  </si>
  <si>
    <t>ΣΥΝΟΛΟ 51</t>
  </si>
  <si>
    <t>ΣΥΝΟΛΟ 5</t>
  </si>
  <si>
    <t xml:space="preserve">ΓΕΝΙΚΟ ΣΥΝΟΛΟ </t>
  </si>
  <si>
    <t>ΣΥΝΟΠΤΙΚΟΣ ΠΙΝΑΚΑΣ ΕΣΟΔΩΝ</t>
  </si>
  <si>
    <t>ΚΩΔΙΚΟΣ</t>
  </si>
  <si>
    <t>ΤΙΤΛΟΣ</t>
  </si>
  <si>
    <t>ΠΡΟΗΓΟΥΜΕΝΟ ΟΙΚ. ΕΤΟΣ 2016</t>
  </si>
  <si>
    <t>ΔΙΑΜΟΡΦΩΘΕΝΤΑ</t>
  </si>
  <si>
    <t>ΒΕΒΑΙΩΘΕΝΤΑ</t>
  </si>
  <si>
    <t>ΕΙΣΠΡΑΧΘΕΝΤΑ</t>
  </si>
  <si>
    <t>ΕΚΤΙΜΗΣΗ ΕΙΣΠΡΑΧΘΕΝΤΩΝ 31/12/2016</t>
  </si>
  <si>
    <t>ΟΙΚ. ΕΤΟΣ 2017</t>
  </si>
  <si>
    <t>ΨΗΦΙΣΘΕΝΤΑ ΥΠΟ ΤΟ Δ.Σ.</t>
  </si>
  <si>
    <t>ΕΠΙΚΥΡΩΘΕΝΤΑ ΑΠΟ ΤΗΝ ΑΡΜΟΔΙΑ ΑΡΧΗ</t>
  </si>
  <si>
    <t>ΔΙΑΜ/ΘΕΝΤΑ</t>
  </si>
  <si>
    <t>01</t>
  </si>
  <si>
    <t>ΠΡΟΣΟΔΟΙ ΑΠΟ ΑΚΙΝΗΤΗ ΠΕΡΙΟΥΣΙΑ</t>
  </si>
  <si>
    <t>02</t>
  </si>
  <si>
    <t>ΕΣΟΔΑ ΑΠΟ ΚΙΝΗΤΗ ΠΕΡΙΟΥΣΙΑ</t>
  </si>
  <si>
    <t>03</t>
  </si>
  <si>
    <t>ΕΣΟΔΑ ΑΠΟ ΑΝΤΑΠΟΔΟΤΙΚΑ ΤΕΛΗ ΚΑΙ ΔΙΚΑΙΩΜΑΤΑ</t>
  </si>
  <si>
    <t>04</t>
  </si>
  <si>
    <t>ΕΣΟΔΑ ΑΠΟ ΛΟΙΠΑ ΤΕΛΗ ΔΙΚΑΙΩΜΑΤΑ ΚΑΙ ΠΑΡΟΧΗ ΥΠΗΡΕΣΙΩΝ</t>
  </si>
  <si>
    <t>05</t>
  </si>
  <si>
    <t>ΦΟΡΟΙ ΚΑΙ ΕΙΣΦΟΡΕΣ</t>
  </si>
  <si>
    <t>06</t>
  </si>
  <si>
    <t>ΕΣΟΔΑ ΑΠΟ ΕΠΙΧΟΡΗΓΗΣΕΙΣ ΓΙΑ ΛΕΙΤΟΥΡΓΙΚΕΣ ΔΑΠΑΝΕΣ</t>
  </si>
  <si>
    <t>07</t>
  </si>
  <si>
    <t>ΛΟΙΠΑ ΤΑΚΤΙΚΑ ΕΣΟΔΑ</t>
  </si>
  <si>
    <t>0</t>
  </si>
  <si>
    <t>ΤΑΚΤΙΚΑ ΕΣΟΔΑ</t>
  </si>
  <si>
    <t>11</t>
  </si>
  <si>
    <t>ΕΣΟΔΑ ΑΠΟ ΕΚΠΟΙΗΣΗ ΚΙΝΗΤΗΣ ΚΑΙ ΑΚΙΝΗΤΗΣ ΠΕΡΙΟΥΣΙΑΣ</t>
  </si>
  <si>
    <t>12</t>
  </si>
  <si>
    <t>ΕΚΤΑΚΤΕΣ ΕΠΙΧΟΡΗΓΗΣΕΙΣ ΓΙΑ ΚΑΛΥΨΗ ΛΕΙΤΟΥΡΓΙΚΩΝ ΔΑΠΑΝΩΝ</t>
  </si>
  <si>
    <t>13</t>
  </si>
  <si>
    <t>ΕΠΙΧΟΡΗΓΗΣΕΙΣ ΓΙΑ ΕΠΕΝΔΥΣΕΙΣ</t>
  </si>
  <si>
    <t>15</t>
  </si>
  <si>
    <t>ΠΡΟΣΑΥΞΗΣΕΙΣ-ΠΡΟΣΤΙΜΑ-ΠΑΡΑΒΟΛΑ</t>
  </si>
  <si>
    <t>16</t>
  </si>
  <si>
    <t>ΛΟΙΠΑ ΕΚΤΑΚΤΑ ΕΣΟΔΑ</t>
  </si>
  <si>
    <t>1</t>
  </si>
  <si>
    <t>ΕΚΤΑΚΤΑ ΕΣΟΔΑ</t>
  </si>
  <si>
    <t>21</t>
  </si>
  <si>
    <t>ΕΣΟΔΑ ΠΟΕ ΤΑΚΤΙΚΑ</t>
  </si>
  <si>
    <t>22</t>
  </si>
  <si>
    <t>ΕΣΟΔΑ Π.Ο.Ε. ΕΚΤΑΚΤΑ</t>
  </si>
  <si>
    <t>2</t>
  </si>
  <si>
    <t>ΕΣΟΔΑ ΠΑΡΕΛΘΟΝΤΩΝ ΟΙΚΟΝΟΜΙΚΩΝ ΕΤΩΝ (Π.Ο.Ε.) ΠΟΥ ΒΕΒΑΙΩΝΟΝΤΑΙ ΓΙΑ ΠΡΩΤΗ ΦΟΡΑ</t>
  </si>
  <si>
    <t>31</t>
  </si>
  <si>
    <t>ΕΙΣΠΡΑΞΕΙΣ ΑΠΟ ΔΑΝΕΙΑ</t>
  </si>
  <si>
    <t>32</t>
  </si>
  <si>
    <t>ΕΙΣΠΡΑΚΤΕΑ ΥΠΟΛΟΙΠΑ ΑΠΟ ΒΕΒΑΙΩΘΕΝΤΑ ΕΣΟΔΑ ΚΑΤΑ ΤΑ ΠΑΡΕΛΘΟΝΤΑ ΕΤΗ</t>
  </si>
  <si>
    <t>3</t>
  </si>
  <si>
    <t>ΕΙΣΠΡΑΞΕΙΣ ΑΠΟ ΔΑΝΕΙΑ ΚΑΙ ΑΠΑΙΤΗΣΕΙΣ ΑΠΟ Π.Ο.Ε.</t>
  </si>
  <si>
    <t>41</t>
  </si>
  <si>
    <t>ΕΙΣΠΡΑΞΕΙΣ ΥΠΕΡ ΤΟΥ ΔΗΜΟΣΙΟΥ ΚΑΙ ΤΡΙΤΩΝ</t>
  </si>
  <si>
    <t>42</t>
  </si>
  <si>
    <t>ΕΠΙΣΤΡΟΦΕΣ ΧΡΗΜΑΤΩΝ</t>
  </si>
  <si>
    <t>4</t>
  </si>
  <si>
    <t>ΕΙΣΠΡΑΞΕΙΣ ΥΠΕΡ ΤΟΥ ΔΗΜΟΣΙΟΥ ΚΑΙ ΤΡΙΤΩΝ ΚΑΙ ΕΠΙΣΤΡΟΦΕΣ ΧΡΗΜΑΤΩΝ</t>
  </si>
  <si>
    <t>51</t>
  </si>
  <si>
    <t>ΧΡΗΜΑΤΙΚΟ ΥΠΟΛΟΙΠ ΠΡΟΗΓΟΥΜΕΝΗΣ ΧΡΗΣΗΣ</t>
  </si>
  <si>
    <t>5</t>
  </si>
  <si>
    <t>ΧΡΗΜΑΤΙΚΟ ΥΠΟΛΟΙΠ</t>
  </si>
  <si>
    <t>ΣΥΝΟΛΟ ΕΣΟΔΩΝ</t>
  </si>
  <si>
    <t>ΓΕΝΙΚΗ ΚΑΤΗΓΟΡΙΑ : 0  ΤΑΚΤΙΚΑ ΕΣΟΔΑ</t>
  </si>
  <si>
    <t>ΚΑΤΗΓΟΡΙΑ        : 01  ΠΡΟΣΟΔΟΙ ΑΠΟ ΑΚΙΝΗΤΗ ΠΕΡΙΟΥΣΙΑ</t>
  </si>
  <si>
    <t>ΚΩΔΙΚΟΣ
011</t>
  </si>
  <si>
    <t>Μισθώματα</t>
  </si>
  <si>
    <t>0111.001</t>
  </si>
  <si>
    <t>ΜΙΣΘΩΜΑΤΑ ΕΞ ΑΣΤΙΚΩΝ ΑΚΙΝΗΤΩΝ</t>
  </si>
  <si>
    <t>0111.004</t>
  </si>
  <si>
    <t>ΜΙΣΘΩΜΑΤΑ ΕΞ ΑΣΤΙΚΩΝ ΑΚΙΝΗΤΩΝ (ΩΣ ΑΠΟΖΗΜΙΩΣΗ ΧΡΗΣΗΣ)</t>
  </si>
  <si>
    <t>0113.001</t>
  </si>
  <si>
    <t>ΕΝΟΙΚΙΑ ΑΓΡΩΝ</t>
  </si>
  <si>
    <t>0116.001</t>
  </si>
  <si>
    <t xml:space="preserve">ΜΙΣΘΩΜΑΤΑ ΔΗΜΟΤΙΚΩΝ ΚΑΙ ΚΟΙΝΟΤΙΚΩΝ ΛΑΤΟΜΕΙΩΝ </t>
  </si>
  <si>
    <t>ΣΥΝΟΛΟ 011</t>
  </si>
  <si>
    <t>ΚΩΔΙΚΟΣ
012</t>
  </si>
  <si>
    <t>Εσοδα από εκμετάλευση εδάφους ακίνητης περιουσίας και κοινόχρηστων χώρων</t>
  </si>
  <si>
    <t>0122.001</t>
  </si>
  <si>
    <t>ΜΙΣΘΩΜΑΤΑ ΔΗΜΟΤΙΚΩΝ ΧΩΡΩΝ</t>
  </si>
  <si>
    <t>0122.002</t>
  </si>
  <si>
    <t>ΤΕΛΗ ΠΛΑΝΟΔΙΩΝ ΜΙΚΡΟΠΩΛΗΤΩΝ</t>
  </si>
  <si>
    <t>0122.003</t>
  </si>
  <si>
    <t>ΤΕΛΗ &amp; ΔΙΚΑΙΩΜΑΤΑ ΑΠΟ ΕΜΠΟΡΟΠΑΝΗΓΥΡΕΙΣ,ΠΑΖΑΡΙΑ &amp; ΛΑΪΚΕΣ ΑΓΟΡΕΣ (ΑΡ.19 ΒΔ 24/9-20/10/1958)</t>
  </si>
  <si>
    <t>0122.004</t>
  </si>
  <si>
    <t>ΤΕΛΗ &amp; ΔΙΚΑΙΩΜΑΤΑ ΑΠΟ ΓΕΩΡΓΟΚΤΗΝΟΤΡΟΦΙΚΗ ΕΚΘΕΣΗ</t>
  </si>
  <si>
    <t>0128.001</t>
  </si>
  <si>
    <t>ΕΣΟΔΑ ΑΠΟ ΕΝΟΙΚΙΟ ΔΙΑΜΕΡΙΣΜΑΤΟΣ ΕΠΙ ΤΗΣ Ν.ΦΩΚΑ 1( ΛΑΡΙΣΑ)</t>
  </si>
  <si>
    <t>0129.004</t>
  </si>
  <si>
    <t>ΕΣΟΔΑ ΑΠΟ ΜΙΣΘΩΜΑ ΧΗΡΕΥΟΝΤΩΝ ΠΕΡΙΠΤΕΡΩΝ</t>
  </si>
  <si>
    <t>ΣΥΝΟΛΟ 012</t>
  </si>
  <si>
    <t>ΣΥΝΟΛΟ 01</t>
  </si>
  <si>
    <t>ΚΑΤΗΓΟΡΙΑ        : 02  ΕΣΟΔΑ ΑΠΟ ΚΙΝΗΤΗ ΠΕΡΙΟΥΣΙΑ</t>
  </si>
  <si>
    <t>ΚΩΔΙΚΟΣ
021</t>
  </si>
  <si>
    <t>Τόκοι κεφαλαίων</t>
  </si>
  <si>
    <t>0211.001</t>
  </si>
  <si>
    <t>ΤΟΚΟΙ ΚΑΤΑΘΕΣΕΩΝ ΣΕ ΤΡΑΠΕΖΕΣ</t>
  </si>
  <si>
    <t>0212.003</t>
  </si>
  <si>
    <t>ΤΟΚΟΙ  ΕΣΠΑ   ΚΤΙΡΙΑΚΕΣ ΜΟΥΣΕΙΟΓΡΑΦΙΚΕΣ ΚΑΤΑΣΚΕΥΕΣ ΣΥΝΤΗΡΗΣΗ - ΤΟΠΟΘΕΤΗΣΗ ΜΗΧΑΝΗΜΑΤΩΝ ΣΤΟ ΜΥΛΟ ΠΑΠΠΑ</t>
  </si>
  <si>
    <t>ΣΥΝΟΛΟ 021</t>
  </si>
  <si>
    <t>ΣΥΝΟΛΟ 02</t>
  </si>
  <si>
    <t>ΚΑΤΗΓΟΡΙΑ        : 03  ΕΣΟΔΑ ΑΠΟ ΑΝΤΑΠΟΔΟΤΙΚΑ ΤΕΛΗ ΚΑΙ ΔΙΚΑΙΩΜΑΤΑ</t>
  </si>
  <si>
    <t>ΚΩΔΙΚΟΣ
031</t>
  </si>
  <si>
    <t xml:space="preserve">Υπηρεσίες καθαριότητας και ηλεκτροφωτισμού </t>
  </si>
  <si>
    <t>0311.001</t>
  </si>
  <si>
    <t>ΕΝΙΑΙΟ ΑΝΤΑΠΟΔΟΤΙΚΟ ΤΕΛΟΣ</t>
  </si>
  <si>
    <t>ΣΥΝΟΛΟ 031</t>
  </si>
  <si>
    <t>ΣΥΝΟΛΟ 03</t>
  </si>
  <si>
    <t>ΚΑΤΗΓΟΡΙΑ        : 04  ΕΣΟΔΑ ΑΠΟ ΛΟΙΠΑ ΤΕΛΗ ΔΙΚΑΙΩΜΑΤΑ ΚΑΙ ΠΑΡΟΧΗ ΥΠΗΡΕΣΙΩΝ</t>
  </si>
  <si>
    <t>ΚΩΔΙΚΟΣ
041</t>
  </si>
  <si>
    <t>Εσοδα νεκροταφείων (άρθρο 4 ΑΝ 582/1968, άρθρο 3 Ν 547/1977)</t>
  </si>
  <si>
    <t>0411.001</t>
  </si>
  <si>
    <t>ΑΓΟΡΑ ΟΙΚΟΓΕΝΕΙΑΚΟΥ ΤΑΦΟΥ</t>
  </si>
  <si>
    <t>0411.002</t>
  </si>
  <si>
    <t>ΔΙΚΑΙΩΜΑΤΑ ΔΙΑΤΗΡΗΣΗΣ ΟΙΚΟΓΕΝΕΙΑΚΩΝ ΤΑΦΩΝ</t>
  </si>
  <si>
    <t>0412.001</t>
  </si>
  <si>
    <t>ΔΙΚΑΙΩΜΑ ΕΝΤΑΦΙΑΣΜΟΥ</t>
  </si>
  <si>
    <t>0413.001</t>
  </si>
  <si>
    <t>ΔΙΚΑΙΩΜΑ ΑΝΑΝΕΩΣΗΣ (ΠΑΡΑΤΑΣΗΣ ΧΡΟΝΟΥ ΕΚΤΑΦΗΣ)</t>
  </si>
  <si>
    <t>0414.001</t>
  </si>
  <si>
    <t>ΤΕΛΗ ΕΚΤΑΦΗΣ</t>
  </si>
  <si>
    <t>0415.001</t>
  </si>
  <si>
    <t>ΔΙΚΑΙΩΜΑΤΑ ΟΣΤΕΟΦΥΛΑΚΕΙΩΝ</t>
  </si>
  <si>
    <t>0416.001</t>
  </si>
  <si>
    <t>ΔΙΚΑΙΩΜΑΤΑ ΙΕΡΟΠΡΑΞΙΩΝ</t>
  </si>
  <si>
    <t>0417.001</t>
  </si>
  <si>
    <t>ΛΟΙΠΑ ΕΣΟΔΑ ΝΕΚΡΟΤΑΦΕΙΩΝ</t>
  </si>
  <si>
    <t>0417.002</t>
  </si>
  <si>
    <t>ΕΣΟΔΑ ΑΦΗΣ ΚΑΝΤΥΛΙΩΝ</t>
  </si>
  <si>
    <t>0417.003</t>
  </si>
  <si>
    <t xml:space="preserve">ΕΣΟΔΑ ΚΑΘΑΡΙΣΜΟΥ ΚΑΙ ΠΕΡΙΠΟΙΗΣΗΣ ΚΑΝΤΥΛΙΩΝ </t>
  </si>
  <si>
    <t>0417.004</t>
  </si>
  <si>
    <t>ΕΣΟΔΑ ΑΠΟ ΠΑΛΑΙΑ ΚΙΓΚΛΙΔΩΜΑΤΑ &amp; ΑΛΛΑ ΥΛΙΚΑ( ΜΑΡΜΑΡΑ)</t>
  </si>
  <si>
    <t>0417.005</t>
  </si>
  <si>
    <t xml:space="preserve"> ΕΣΟΔΑ ΑΠΟ ΠΑΓΓΑΡΙ ΚΟΙΜΗΤΗΡΙΟΥ</t>
  </si>
  <si>
    <t>ΣΥΝΟΛΟ 041</t>
  </si>
  <si>
    <t>ΚΩΔΙΚΟΣ
043</t>
  </si>
  <si>
    <t>Εσοδα από την εκμετάλευση έργων και την παροχή υπηρεσιών</t>
  </si>
  <si>
    <t>0431.001</t>
  </si>
  <si>
    <t>ΕΣΟΔΑ ΑΠΟ ΕΙΔΙΚΟΥΣ ΧΩΡΟΥΣ ΣΤΑΘΜΕΥΣΗΣ</t>
  </si>
  <si>
    <t>0432.001</t>
  </si>
  <si>
    <t>ΕΣΟΔΑ ΑΠΟ ΠΑΡΑΣΤΑΣΗ ΔΗΜ ΚΟΥΚΛΟΘΕΑΤΡΟΥ</t>
  </si>
  <si>
    <t>0432.002</t>
  </si>
  <si>
    <t>ΕΣΟΔΑ ΑΠΟ ΕΙΣΙΤΗΡΙΑ ΚΙΝΗΜΑΤΟΓΡΑΦΟΥ</t>
  </si>
  <si>
    <t>0432.004</t>
  </si>
  <si>
    <t>ΕΣΟΔΑ  ΛΑΟΓΡΑΦΙΚΟΥ ΜΟΥΣΕΙΟΥ</t>
  </si>
  <si>
    <t>0432.005</t>
  </si>
  <si>
    <t>ΕΣΟΔΑ ΕΙΣΟΔΟΥ ΠΙΣΙΝΑΣ</t>
  </si>
  <si>
    <t>0434.004</t>
  </si>
  <si>
    <t>ΕΣΟΔΑ ΦΟΙΤΗΣΗΣ ΣΤΗ ΣΧΟΛΗ ΜΠΑΛΕΤΟΥ ΚΑΙ ΑΝΩ. ΣΧΟΛΗ ΧΟΡΟΥ</t>
  </si>
  <si>
    <t>ΣΥΝΟΛΟ 043</t>
  </si>
  <si>
    <t>ΚΩΔΙΚΟΣ
044</t>
  </si>
  <si>
    <t>Εσοδα από τέλος Ακίνητης περιουσίας</t>
  </si>
  <si>
    <t>0441.001</t>
  </si>
  <si>
    <t>ΤΕΛΟΣ ΑΚΙΝΗΤΗΣ ΠΕΡΙΟΥΣΙΑΣ</t>
  </si>
  <si>
    <t>0441.002</t>
  </si>
  <si>
    <t>ΚΑΤΑΝΟΜΗ ΤΕΛΟΥΣ ΑΚΙΝΗΤΗΣ ΠΕΡΙΟΥΣΙΑΣ</t>
  </si>
  <si>
    <t>ΣΥΝΟΛΟ 044</t>
  </si>
  <si>
    <t>ΚΩΔΙΚΟΣ
045</t>
  </si>
  <si>
    <t>Τέλος επί των ακαθαρίστων εσόδων επιτηδευματιών</t>
  </si>
  <si>
    <t>0451.001</t>
  </si>
  <si>
    <t>ΤΕΛΗ ΠΑΡΕΠΙΔΗΜΟΥΝΤΩΝ</t>
  </si>
  <si>
    <t>0452.001</t>
  </si>
  <si>
    <t>ΤΕΛΗ ΑΚΑΘΑΡΙΣΤΩΝ ΕΣΟΔΩΝ ΚΕΝΤΡΩΝ</t>
  </si>
  <si>
    <t>ΣΥΝΟΛΟ 045</t>
  </si>
  <si>
    <t>ΚΩΔΙΚΟΣ
046</t>
  </si>
  <si>
    <t>Λοιπά τέλη και δικαιώματα</t>
  </si>
  <si>
    <t>0461.001</t>
  </si>
  <si>
    <t>ΤΕΛΗ ΧΡΗΣΗΣ  ΚΧ ΜΕ ΕΜΠΟΡΕΥΜΑΤΑ</t>
  </si>
  <si>
    <t>0461.002</t>
  </si>
  <si>
    <t>ΤΕΛΗ ΧΡΗΣΗΣ ΜΕ ΤΡΑΠΕΖΟΚΑΘΙΣΜΑΤΑ</t>
  </si>
  <si>
    <t>0461.003</t>
  </si>
  <si>
    <t>ΤΕΛΗ ΧΡΗΣΗΣ ΚΧ ΜΕ ΨΥΓΕΙΑ ΠΕΡΙΠΤΕΡΩΝ ΚΑΙ ΛΟΙΠΑ</t>
  </si>
  <si>
    <t>0461.004</t>
  </si>
  <si>
    <t>ΤΕΛΗ ΚΑΤΑΛΗΨΗΣ ΚΧ ΓΙΑ ΣΤΕΚΙΑ ΕΠΟΧΙΑΚΩΝ ΠΡΟΪΟΝΤΩΝ</t>
  </si>
  <si>
    <t>0461.005</t>
  </si>
  <si>
    <t>ΤΕΛΗ ΧΡΗΣΗΣ ΚΧ ΜΕ ΟΙΚΟΔΟΜΙΚΑ ΥΛΙΚΑ</t>
  </si>
  <si>
    <t>0461.006</t>
  </si>
  <si>
    <t>ΤΕΛΟΣ ΚΑΤΑΛΗΨΗΣ Κ.Χ. ΓΙΑ ΕΚΔΗΛΩΣΕΙΣ &amp; ΕΠΟΧΙΑΚΑ ΕΙΔΗ</t>
  </si>
  <si>
    <t>0461.007</t>
  </si>
  <si>
    <t>ΤΕΛΗ ΧΡΗΣΗΣ ΑΠΟ ΔΙΕΛΕΥΣΗ ΟΠΤΙΚΩΝ ΙΝΩΝ (ΕΦΑΠΑΞ)</t>
  </si>
  <si>
    <t>0461.010</t>
  </si>
  <si>
    <t>ΤΕΛΗ ΧΡΗΣΗΣ ΔΙΚΑΙΩΜΑΤΩΝ ΔΙΕΛΕΥΣΗΣ ΟΠΤΙΚΩΝ ΙΝΩΝ (ΕΤΗΣΙΑ)</t>
  </si>
  <si>
    <t>0462.001</t>
  </si>
  <si>
    <t>ΤΕΛΗ ΔΙΑΦΗΜΙΣΗΣ</t>
  </si>
  <si>
    <t>0464.001</t>
  </si>
  <si>
    <t>ΤΕΛΗ ΕΛΕΓΧΟΜΕΝΗΣ ΣΤΑΘΜΕΥΣΗΣ-ΠΑΡΚΟΜΕΤΡΑ</t>
  </si>
  <si>
    <t>0468.001</t>
  </si>
  <si>
    <t>ΤΕΛΗ ΑΔΕΙΩΝ ΟΙΚΟΔΟΜΩΝ</t>
  </si>
  <si>
    <t>ΣΥΝΟΛΟ 046</t>
  </si>
  <si>
    <t>ΣΥΝΟΛΟ 04</t>
  </si>
  <si>
    <t>ΚΑΤΗΓΟΡΙΑ        : 05  ΦΟΡΟΙ ΚΑΙ ΕΙΣΦΟΡΕΣ</t>
  </si>
  <si>
    <t>ΚΩΔΙΚΟΣ
051</t>
  </si>
  <si>
    <t>Φόροι</t>
  </si>
  <si>
    <t>0511.001</t>
  </si>
  <si>
    <t>ΔΗΜΟΤΙΚΟΣ ΦΟΡΟΣ ΗΛΕΚΤΡΟΔΟΤΗΜΕΝΩΝ ΧΩΡΩΝ</t>
  </si>
  <si>
    <t>ΣΥΝΟΛΟ 051</t>
  </si>
  <si>
    <t>ΚΩΔΙΚΟΣ
052</t>
  </si>
  <si>
    <t>Εισφορές</t>
  </si>
  <si>
    <t>0521.001</t>
  </si>
  <si>
    <t>ΕΙΣΦΟΡΑ ΣΕ ΧΡΗΜΑ Ν 1337/83</t>
  </si>
  <si>
    <t>0522.001</t>
  </si>
  <si>
    <t>ΕΙΣΦΟΡΑ ΜΕΤΑΤΡΟΠΗΣ ΓΗΣ ΣΕ ΧΡΗΜΑ</t>
  </si>
  <si>
    <t>0527.001</t>
  </si>
  <si>
    <t>ΤΡΟΦΕΙΑ ΙΔΙΩΤΩΝ</t>
  </si>
  <si>
    <t>ΣΥΝΟΛΟ 052</t>
  </si>
  <si>
    <t>ΣΥΝΟΛΟ 05</t>
  </si>
  <si>
    <t>ΚΑΤΗΓΟΡΙΑ        : 06  ΕΣΟΔΑ ΑΠΟ ΕΠΙΧΟΡΗΓΗΣΕΙΣ ΓΙΑ ΛΕΙΤΟΥΡΓΙΚΕΣ ΔΑΠΑΝΕΣ</t>
  </si>
  <si>
    <t>ΚΩΔΙΚΟΣ
061</t>
  </si>
  <si>
    <t>Από θεσμοθετημένους Πόρους για κάλυψη λειτουργικών δαπανών</t>
  </si>
  <si>
    <t>0611.001</t>
  </si>
  <si>
    <t>ΚΑΠ ΓΙΑ ΤΗΝ ΚΑΛΥΨΗ ΓΕΝΙΚΩΝ ΑΝΑΓΚΩΝ</t>
  </si>
  <si>
    <t>0612.001</t>
  </si>
  <si>
    <t>ΥΠΟΥΡΓΕΙΟ ΕΣΩΤΕΡΙΚΩΝ  ΓΙΑ ΛΕΙΤΟΥΡΓΙΑ ΚΕΠ</t>
  </si>
  <si>
    <t>0612.002</t>
  </si>
  <si>
    <t>ΕΠΙΧΟΡΗΓΗΣΗ ΓΙΑ ΚΑΤΑΒΟΛΗ ΜΙΣΘΩΜΑΤΩΝ ΣΧΟΛΙΚΩΝ ΜΟΝΑΔΩΝ</t>
  </si>
  <si>
    <t>0614.001</t>
  </si>
  <si>
    <t>ΚΑΠ ΓΙΑ ΤΗΝ ΚΑΛΥΨΗ ΛΕΙΤΟΥΡΓΙΚΩΝ ΑΝΑΓΚΩΝ ΣΧΟΛΕΙΩΝ</t>
  </si>
  <si>
    <t>0619.009</t>
  </si>
  <si>
    <t xml:space="preserve">ΚΑΠ ΠΑΡΕΛΘΟΝΤΩΝ Ν.3756 ΔΟΣΗ 2016 </t>
  </si>
  <si>
    <t>0619.010</t>
  </si>
  <si>
    <t>ΔΑΠΑΝΕΣ ΓΙΑ ΤΗ ΣΙΤΙΣΗ ΜΑΘΗΤΩΝ ΜΟΥΣΙΚΩΝ ΣΧΟΛΕΙΩΝ</t>
  </si>
  <si>
    <t>0619.013</t>
  </si>
  <si>
    <t xml:space="preserve">ΚΑΠ ΠΑΡΕΛΘΟΝΤΩΝ Ν.3756 ΔΟΣΗ 2015 </t>
  </si>
  <si>
    <t>ΣΥΝΟΛΟ 061</t>
  </si>
  <si>
    <t>ΚΩΔΙΚΟΣ
062</t>
  </si>
  <si>
    <t>ΑΠΟ ΘΕΣΜΟΘΕΤΗΜΕΝΟΥΣ ΠΟΡΟΥΣ ΓΙΑ ΚΑΛΥΨΗ ΓΕΝΙΚΩΝ ΔΑΠΑΝΩΝ</t>
  </si>
  <si>
    <t>0621.001</t>
  </si>
  <si>
    <t xml:space="preserve">ΚΑΛΥΨΗ ΔΑΠΑΝΗΣ ΠΡΟΝΟΙΑΚΩΝ ΕΠΙΔΟΜΑΤΩΝ </t>
  </si>
  <si>
    <t>ΣΥΝΟΛΟ 062</t>
  </si>
  <si>
    <t>ΣΥΝΟΛΟ 06</t>
  </si>
  <si>
    <t>ΚΑΤΗΓΟΡΙΑ        : 07  ΛΟΙΠΑ ΤΑΚΤΙΚΑ ΕΣΟΔΑ</t>
  </si>
  <si>
    <t>ΚΩΔΙΚΟΣ
071</t>
  </si>
  <si>
    <t>Λοιπά τακτικά έσοδα</t>
  </si>
  <si>
    <t>0713.001</t>
  </si>
  <si>
    <t>ΠΑΡΑΒΟΛΑ ΑΔΕΙΑΣ-ΙΔΡΥΣΗΣ ΚΑΤΑΣΤΗΜΑΤΩΝ (αρθρο 80ΚΔΚ)</t>
  </si>
  <si>
    <t>0715.001</t>
  </si>
  <si>
    <t>ΚΑΤΑΝΟΜΗ ΤΕΛΩΝ ΔΙΑΦΗΜΙΣΕΩΝ (Ν.2880/01)</t>
  </si>
  <si>
    <t>0718.002</t>
  </si>
  <si>
    <t>ΕΣΟΔΑ ΑΠΟ ΜΕΡΙΣΜΑ ΕΤΑΙΡΕΙΑΣ ΠΑΡΟΧΗΣ ΑΕΡΙΟΥ</t>
  </si>
  <si>
    <t>0718.015</t>
  </si>
  <si>
    <t>ΕΣΟΔΑ ΑΠΟ ΠΡΟΚΑΤΑΒΟΛΗ  ΚΤΙΡΙΑΚΕΣ ΜΟΥΣΕΙΟΓΡΑΦΙΚΕΣ ΚΑΤΑΣΚΕΥΕΣ ΣΥΝΤΗΡΗΣΗ - ΤΟΠΟΘΕΤΗΣΗ ΜΗΧΑΝΗΜΑΤΩΝ ΣΤΟ ΜΥΛΟ ΠΑΠΠΑ</t>
  </si>
  <si>
    <t>ΣΥΝΟΛΟ 071</t>
  </si>
  <si>
    <t>ΣΥΝΟΛΟ 07</t>
  </si>
  <si>
    <t>ΣΥΝΟΛΟ 0</t>
  </si>
  <si>
    <t>ΓΕΝΙΚΗ ΚΑΤΗΓΟΡΙΑ : 1  ΕΚΤΑΚΤΑ ΕΣΟΔΑ</t>
  </si>
  <si>
    <t>ΚΑΤΗΓΟΡΙΑ        : 11  ΕΣΟΔΑ ΑΠΟ ΕΚΠΟΙΗΣΗ ΚΙΝΗΤΗΣ ΚΑΙ ΑΚΙΝΗΤΗΣ ΠΕΡΙΟΥΣΙΑΣ</t>
  </si>
  <si>
    <t>ΚΩΔΙΚΟΣ
111</t>
  </si>
  <si>
    <t>Εσοδα από εκποίηση ακινήτων</t>
  </si>
  <si>
    <t>1115.001</t>
  </si>
  <si>
    <t>ΠΡΟΣΚΥΡΩΣΕΙΣ ΚΛΠ ΑΠΟ ΠΡΑΞΕΙΣ ΑΝΑΛΟΓΙΣΜΟΥ</t>
  </si>
  <si>
    <t>ΣΥΝΟΛΟ 111</t>
  </si>
  <si>
    <t>ΚΩΔΙΚΟΣ
112</t>
  </si>
  <si>
    <t>Εσοδα από εκποίηση κινητών</t>
  </si>
  <si>
    <t>1121.001</t>
  </si>
  <si>
    <t>ΕΚΠΟΙΗΣΗ ΟΧΗΜΑΤΩΝ (ΑΡ.10 Ν 2880/2001)</t>
  </si>
  <si>
    <t>1122.001</t>
  </si>
  <si>
    <t>ΠΡΟΙΟΝ ΕΚΠΟΙΗΣΗΣ ΚΙΝΗΤΗΣ ΠΕΡΙΟΥΣΙΑΣ</t>
  </si>
  <si>
    <t>ΣΥΝΟΛΟ 112</t>
  </si>
  <si>
    <t>ΣΥΝΟΛΟ 11</t>
  </si>
  <si>
    <t>ΚΑΤΗΓΟΡΙΑ        : 12  ΕΚΤΑΚΤΕΣ ΕΠΙΧΟΡΗΓΗΣΕΙΣ ΓΙΑ ΚΑΛΥΨΗ ΛΕΙΤΟΥΡΓΙΚΩΝ ΔΑΠΑΝΩΝ</t>
  </si>
  <si>
    <t>ΚΩΔΙΚΟΣ
121</t>
  </si>
  <si>
    <t>Επιχορηγήσεις για κάλυψη λειτουργικών δαπανών</t>
  </si>
  <si>
    <t>1211.007</t>
  </si>
  <si>
    <t>ΕΣΟΔΑ ΑΠΟ ΟΑΕΔ ΓΙΑ ΕΠΙΜΟΡΦΩΣΗ (ΛΑΕΚ 0,45%)</t>
  </si>
  <si>
    <t>1211.012</t>
  </si>
  <si>
    <t>ΕΠΙΧΟΡΗΓΗΣΗ ΓΙΑ 5ΜΗΝΑ (ΟΑΕΔ)</t>
  </si>
  <si>
    <t>1212.001</t>
  </si>
  <si>
    <t>ΕΣΟΔΑ ΣΥΓΧΡΗΜΑΤΟΔΟΤΟΥΜΕΝΑ ΠΡΟΓΡΑΜΜΑΤΑ (ΜΕΣΩ ΕΣΠΑ)</t>
  </si>
  <si>
    <t>1212.002</t>
  </si>
  <si>
    <t>ΕΣΟΔΑ ΑΠΟ ΚΟΙΝΟΤΙΚΗ ΠΡΩΤΟΒΟΥΛΙΑ URBACT II</t>
  </si>
  <si>
    <t>1213.008</t>
  </si>
  <si>
    <t>ΠΡΟΓΡΑΜΜΑΤΙΚΗ-ΕΣΟΔΑ ΑΠΟ ΔΕΥΑΛ / Α ΑΡΧΑΙΟ ΘΕΑΤΡΟ (ΑΡΘΡΟ 73/Ν4257)</t>
  </si>
  <si>
    <t>1214.001</t>
  </si>
  <si>
    <t>ΚΑΛΥΨΗ ΔΡΑΣΕΩΝ ΠΥΡΟΠΡΟΣΤΑΣΙΑΣ</t>
  </si>
  <si>
    <t>1217.001</t>
  </si>
  <si>
    <t>ΔΡΑΣΕΙΣ ΠΡΟΓΡΑΜΜΑΤΟΣ ERASMUS+A NEW ENTRANCE</t>
  </si>
  <si>
    <t>1217.002</t>
  </si>
  <si>
    <t>ΠΡΟΓΡΑΜΜΑΤΑ ΕΔΑΦΙΚΗΣ ΣΥΝΕΡΓΑΣΙΑΣ -URBACT III</t>
  </si>
  <si>
    <t>1219.008</t>
  </si>
  <si>
    <t>ΕΠΙΧΟΡΗΓΗΣΗ ΕΦ ΑΠΑΞ ΒΟΗΘΗΜΑΤΟΣ ΣΥΝΤΑΞΙΟΔΟΤΗΣΗΣ ΠΡΟΣΩΠΙΚΟΥ (ΥΠΕΣ-ΠΡΩΗΝ ΚΕΦΟ)</t>
  </si>
  <si>
    <t>1219.009</t>
  </si>
  <si>
    <t>ΕΣΟΔΑ ΑΠΟ ΔΕΥΑΛ (ΑΡΘΡΟ 73/Ν4257)</t>
  </si>
  <si>
    <t>1219.010</t>
  </si>
  <si>
    <t>ΕΣΟΔΑ ΑΠΟ ΔΕΥΑΛ / ΑΣΤΥΝΟΜΙΚΗ Δ. ΛΑΡΙΣΑΣ (ΑΡΘΡΟ 73/Ν4257)</t>
  </si>
  <si>
    <t>1219.011</t>
  </si>
  <si>
    <t>ΕΣΟΔΑ ΑΠΟ ΔΕΥΑΛ/ ΓΗΡΟΚΟΜΕΙΟ (ΑΡΘΡΟ 73/Ν4257)</t>
  </si>
  <si>
    <t>1219.012</t>
  </si>
  <si>
    <t>ΕΣΟΔΑ ΑΠΟ ΠΕΔΘ (ΠΡΟΣΦΥΓΕΣ/ΜΕΤΑΝΑΣΤΕΣ)</t>
  </si>
  <si>
    <t>1219.013</t>
  </si>
  <si>
    <t>ΚΑΛΥΨΗ ΔΑΠΑΝΩΝ ΜΙΣΘΟΔΟΣΙΑΣ ΠΡΟΣΩΠΙΚΟΥ ΤΩΝ ΚΕΝΤΡΩΝ ΣΤΗΡΙΞΗΣ ΡΟΜΑ-ΔΗΜΟΤΙΚΗ ΚΟΙΝΩΦΕΛΗΣ ΕΠΙΧΕΙΡΗΣΗ ΛΑΡΙΣΑΣ</t>
  </si>
  <si>
    <t>1219.014</t>
  </si>
  <si>
    <t xml:space="preserve">ΕΣΟΔΑ ΑΠΟ ΥΠΟΥΡΓΕΙΟ ΓΙΑ ΜΕΤΑΝΑΣΤΕΥΤΙΚΕΣ-ΠΡΟΣΦΥΓΙΚΕΣ ΡΟΕΣ </t>
  </si>
  <si>
    <t>ΣΥΝΟΛΟ 121</t>
  </si>
  <si>
    <t>ΣΥΝΟΛΟ 12</t>
  </si>
  <si>
    <t>ΚΑΤΗΓΟΡΙΑ        : 13  ΕΠΙΧΟΡΗΓΗΣΕΙΣ ΓΙΑ ΕΠΕΝΔΥΣΕΙΣ</t>
  </si>
  <si>
    <t>ΚΩΔΙΚΟΣ
131</t>
  </si>
  <si>
    <t>Επιχορηγήσεις από θεσμοθετημένους πόρους για επενδυτικές δαπάνες</t>
  </si>
  <si>
    <t>1311.001</t>
  </si>
  <si>
    <t>ΚΑΠ  ΕΠΕΝΔΥΤΙΚΩΝ ΑΝΑΓΚΩΝ     (ΣΑΤΑ)</t>
  </si>
  <si>
    <t>1312.001</t>
  </si>
  <si>
    <t>ΕΠΙΣΚΕΥΕΣ ΣΧΟΛΕΙΩΝ-ΥΠΟΥΡΓΕΙΟ ΕΣΩΤΕΡΙΚΩΝ (ΔΤΕ)</t>
  </si>
  <si>
    <t>1312.002</t>
  </si>
  <si>
    <t>ΣΑΤΑ ΜΕΤΑΚΙΝΗΣΗΣ ΠΡΩΣΩΠΙΚΟΥ ΠΡΩΗΝ ΤΥΔΚ</t>
  </si>
  <si>
    <t>1314.015</t>
  </si>
  <si>
    <t>ΚΕΝΤΡΟ ΥΓΕΙΑΣ ΣΤΗ ΣΥΝΟΙΚΙΑ ΑΓΙΟΥ ΓΕΩΡΓΙΟΥ</t>
  </si>
  <si>
    <t>1319.005</t>
  </si>
  <si>
    <t>ΑΝΟΙΚΤΟ ΚΟΛΥΜΒΗΤΗΡΙΟ ΝΕΑΣ ΠΟΛΙΤΕΙΑΣ (Σ)</t>
  </si>
  <si>
    <t>1319.009</t>
  </si>
  <si>
    <t>ΠΡΑΣΙΝΟ ΤΑΜΕΙΟ (ΣΧΟΟΑΠ ΚΟΙΛΑΔΑΣ)</t>
  </si>
  <si>
    <t>1319.010</t>
  </si>
  <si>
    <t>ΠΡΑΣΙΝΟ ΤΑΜΕΙΟ (ΚΧ 867Γ)</t>
  </si>
  <si>
    <t>ΣΥΝΟΛΟ 131</t>
  </si>
  <si>
    <t>ΚΩΔΙΚΟΣ
132</t>
  </si>
  <si>
    <t>Λοιπές Επιχορηγήσεις για επενδύσεις και έργα</t>
  </si>
  <si>
    <t>1322.005</t>
  </si>
  <si>
    <t>ΠΡΟΓΡΑΜΜΑ ΠΡΟΛΗΨΗΣ &amp; ΑΝΤΙΜΕΤΩΠΙΣΗΣ ΖΗΜΙΩΝ ΚΑΙ ΚΑΤΑΣΤΡΟΦΩΝ ΠΟΥ ΠΡΟΚΑΛΟΥΝΤΑΙ ΑΠΟ ΘΕΟΜΗΝΙΕΣ ΣΤΟΥΣ ΟΤΑ Α ΚΑΙ Β ΒΑΘΜΟΥ</t>
  </si>
  <si>
    <t>1322.006</t>
  </si>
  <si>
    <t xml:space="preserve">ΥΠΟΥΡΓΕΙΟ ΟΙΚΟΝΟΜΙΑΣ ΚΑΙ ΑΝΑΠΤΥΞΗΣ-ΟΛΟΚΛΗΡΩΣΗ ΑΝΟΙΚΤΟΥ ΚΟΛΥΜΒΗΤΗΡΙΟΥ ΑΘΛΗΤΙΚΟΥ ΚΕΝΤΡΟΥ ΝΕΑΣ ΠΟΛΙΤΕΙΑΣ ΔΗΜΟΥ ΛΑΡΙΣΑΙΩΝ
</t>
  </si>
  <si>
    <t>1323.004</t>
  </si>
  <si>
    <t>ΕΡΓΑ ΥΠΟΔΟΜΗΣ ΜΙΚΡΗΣ ΚΛΙΜΑΚΑΣ ΓΙΑ ΑΓΡΟΤΙΚΟΥΣ ΟΙΚΙΣΜΟΥΣ</t>
  </si>
  <si>
    <t>1323.005</t>
  </si>
  <si>
    <t>ΑΓΡΟΤΙΚΗ ΟΔΟΠΟΙΙΑ</t>
  </si>
  <si>
    <t>1323.007</t>
  </si>
  <si>
    <t>ΔΙΑΜΟΡΦΩΣΗ ΑΙΘΟΥΣΩΝ ΓΙΑ ΠΟΛΙΤΙΣΤΙΚΕΣ ΠΕΡΙΒΑΛΛΟΝΤΙΚΕΣ ΔΡΑΣΤΗΡΙΟΤΗΤΕΣ ΚΑΙ ΚΟΙΝΩΝΙΚΗΣ ΠΡΟΣΤΑΣΙΑΣ Τ.Κ. ΚΟΙΛΑΔΑΣ</t>
  </si>
  <si>
    <t>1326.008</t>
  </si>
  <si>
    <t xml:space="preserve">ΕΣΟΔΑ ΑΠΟ ΠΡΟΓΡΑΜΜΑΤΙΚΗ  ΜΕ ΓΓΑ ΓΙΑ ΑΝΑΚΑΤΑΣΚΕΥΗ 4 ΓΗΠΕΔΩΝ </t>
  </si>
  <si>
    <t>1328.000</t>
  </si>
  <si>
    <t>ΕΣΠΑ ΑΠΟ ΕΕΤΑΑ ΓΙΑ 2016</t>
  </si>
  <si>
    <t>1328.001</t>
  </si>
  <si>
    <t>ΕΠΙΧΟΡΗΓΗΣΗ ΑΠΟ ΤΕΒΑ (ΤΑΜΕΙΟ ΕΥΡΩΠΑΙΚΗΣ ΒΟΗΘΕΙΑΣ ΑΠΟΡΩΝ) 2015-2016</t>
  </si>
  <si>
    <t>1328.002</t>
  </si>
  <si>
    <t xml:space="preserve">ΜΕΤΡΑ ΔΗΜΟΣΙΟΤΗΤΑΣ </t>
  </si>
  <si>
    <t>1328.003</t>
  </si>
  <si>
    <t>ΟΧΗΜΑ ΕΙΔΙΚΗΣ ΧΡΗΣΗΣ ΜΕΤΑΦΟΡΑΣ ΕΜΠΟΡΕΥΜΑΤΟΚΙΒΩΤΙΩΝ skip-lift</t>
  </si>
  <si>
    <t>1328.004</t>
  </si>
  <si>
    <t>ΑΠΟΡΡΙΜΑΤΟΦΟΡΑ ΟΧΗΜΑΤΑ ΠΕΡΙΣΤΡΕΦΟΜΕΝΟΥ ΤΥΜΠΑΝΟΥ</t>
  </si>
  <si>
    <t>1328.005</t>
  </si>
  <si>
    <t>ΜΗΧΑΝΙΚΟΙ ΚΟΜΠΟΣΤΟΠΟΙΗΤΕΣ ΠΡΑΣΙΝΟΥ ΣΗΜΕΙΟΥ</t>
  </si>
  <si>
    <t>1328.006</t>
  </si>
  <si>
    <t>ΕΞΟΠΛΙΣΜΟΣ ΑΝΑΚΥΚΛΩΣΗΣ ΠΡΑΣΙΝΟΥ ΣΗΜΕΙΟΥ</t>
  </si>
  <si>
    <t>1328.007</t>
  </si>
  <si>
    <t>ΚΑΔΟΙ ΟΙΚΙΑΚΗΣ  ΚΟΜΠΟΣΤΟΠΟΙΗΣΗΣ 340lt</t>
  </si>
  <si>
    <t>1328.008</t>
  </si>
  <si>
    <t>ΚΑΔΟΙ   ΚΟΜΠΟΣΤΟΠΟΙΗΣΗΣ 660lt</t>
  </si>
  <si>
    <t>1328.009</t>
  </si>
  <si>
    <t>ΚΑΔΟΙ ΠΛΑΣΤΙΚΟΙ ΚΑΦΕ ΤΡΟΧΗΛΑΤΟΙ ΚΑΔΟΙ  120lt</t>
  </si>
  <si>
    <t>1328.010</t>
  </si>
  <si>
    <t>ΚΑΔΟΙ ΠΛΑΣΤΙΚΟΙ ΚΑΦΕ  ΤΡΟΧΗΛΑΤΟΙ  1.100lt</t>
  </si>
  <si>
    <t>1328.011</t>
  </si>
  <si>
    <t>ΚΙΝΗΤΑ ΕΜΠΟΡΕΥΜΑΤΟΚΙΒΩΤΙΑ ΕΙΔΙΚΗΣ ΧΡΗΣΗΣ skip-lift</t>
  </si>
  <si>
    <t>1328.012</t>
  </si>
  <si>
    <t>ΣΥΣΤΗΜΑΤΑ ΥΠΟΓΕΙΩΣΕΩΝ ΚΑΔΩΝ</t>
  </si>
  <si>
    <t>1328.013</t>
  </si>
  <si>
    <t>ΚΑΤΑΣΚΕΥΑΣΤΙΚΕΣ ΕΡΓΑΣΙΕΣ ΠΡΑΣΙΝΟΥ ΣΗΜΕΙΟΥ</t>
  </si>
  <si>
    <t>1328.014</t>
  </si>
  <si>
    <t>ΠΡΟΜΗΘΕΙΑ ΕΞΟΠΛΙΣΜΟΥ ΚΕΝΤΡΙΚΩΝ ΜΑΓΕΙΡΙΩΝ</t>
  </si>
  <si>
    <t>1328.015</t>
  </si>
  <si>
    <t>ΔΙΑΜΟΡΦΩΣΗ ΧΩΡΟΥ ΚΕΝΤΡΙΚΟΥ ΜΑΓΕΙΡΕΙΟΥ</t>
  </si>
  <si>
    <t>1328.016</t>
  </si>
  <si>
    <t xml:space="preserve">ΕΠΙΧΟΡΗΓΗΣΗ ΓΙΑ ΚΕΥΔ </t>
  </si>
  <si>
    <t>1328.115</t>
  </si>
  <si>
    <t>ΑΠΟΔΟΧΕΣ ΕΚΤΑΚΤΩΝ  ΥΠΑΛΛΗΛΩΝ ΟΡΙΣΜΕΝΟΥ ΧΡΟΝΟΥ(ΞΕΝΩΝΑΣ)</t>
  </si>
  <si>
    <t>1328.116</t>
  </si>
  <si>
    <t>ΣΥΝΤΗΡΗΣΗ ΕΞΟΠΛΙΣΜΟΥ(ΞΕΝΩΝΑΣ)</t>
  </si>
  <si>
    <t>1328.117</t>
  </si>
  <si>
    <t>ΣΥΝΤΗΡΗΣΗ ΧΩΡΩΝ(ΞΕΝΩΝΑΣ)</t>
  </si>
  <si>
    <t>1328.118</t>
  </si>
  <si>
    <t>ΕΡΓΟΔΟΤΙΚΕΣ ΕΙΣΦΟΡΕΣ ΟΡΙΣΜΕΝΟΥ ΧΡΟΝΟΥ(ΞΕΝΩΝΑΣ)</t>
  </si>
  <si>
    <t>1328.119</t>
  </si>
  <si>
    <t>ΔΑΠΑΝΕΣ ΣΙΤΙΣΗΣ ΓΙΑ ΞΕΝΩΝΑ ΚΑΚΟΠΟΙΗΜΕΝΩΝ ΓΥΝΑΙΚΩΝ</t>
  </si>
  <si>
    <t>1328.120</t>
  </si>
  <si>
    <t>ΠΡΟΜΗΘΕΙΑ ΕΠΙΠΛΩΝ,ΣΚΕΥΩΝ ΚΑΙ ΛΟΙΠΟΥ ΕΞΟΠΛΙΣΜΟΥ(ΞΕΝΩΝΑΣ)</t>
  </si>
  <si>
    <t>1328.121</t>
  </si>
  <si>
    <t xml:space="preserve">ΦΥΛΑΞΗ ΞΕΝΩΝΑ ΚΑΚΟΠΟΙΗΜΕΝΩΝ ΓΥΝΑΙΚΩΝ </t>
  </si>
  <si>
    <t>1328.122</t>
  </si>
  <si>
    <t>ΔΑΠΑΝΕΣ ΓΙΑ ΤΗΛΕΦΩΝΙΑ (ΞΕΝΩΝΑΣ)</t>
  </si>
  <si>
    <t>1328.123</t>
  </si>
  <si>
    <t>ΜΙΣΘΩΜΑΤΑ ΚΤΙΡΙΟΥ ΞΕΝΩΝΑ ΚΑΚΟΠΟΙΗΜΕΝΩΝ ΓΥΝΑΙΚΩΝ</t>
  </si>
  <si>
    <t>1328.124</t>
  </si>
  <si>
    <t>ΠΡΟΜΗΘΕΙΑ ΥΓΕΙΟΝΟΜΙΚΟΥ &amp; ΦΑΡΜΑΚΕΥΤΙΚΟΥ ΥΛΙΚΟΥ(ΞΕΝΩΝΑΣ)</t>
  </si>
  <si>
    <t>1328.125</t>
  </si>
  <si>
    <t>ΠΡΟΜΗΘΕΙΑ ΛΟΙΠΩΝ ΕΙΔΩΝ ΥΓΙΕΙΝΗΣ ΚΑΘΑΡΙΟΤΗΤΑΣ (ΞΕΝΩΝΑΣ)</t>
  </si>
  <si>
    <t>1328.126</t>
  </si>
  <si>
    <t>ΠΡΟΜΗΘΕΙΑ ΦΥΣΙΚΟΥ ΑΕΡΙΟΥ ΓΙΑ ΘΕΡΜΑΝΣΗ(ΞΕΝΩΝΑΣ)</t>
  </si>
  <si>
    <t>1328.127</t>
  </si>
  <si>
    <t>ΤΑΧΥΔΡΟΜΙΚΑ ΕΞΟΔΑ (ΞΕΝΩΝΑΣ)</t>
  </si>
  <si>
    <t>1328.128</t>
  </si>
  <si>
    <t>ΔΙΑΦΟΡΑ ΕΞΟΔΑ (ΞΕΝΩΝΑΣ)</t>
  </si>
  <si>
    <t>1328.129</t>
  </si>
  <si>
    <t>ΠΡΟΜΗΘΕΙΑ ΓΡΑΦΙΚΗΣ ΥΛΗΣ  &amp; ΛΟΙΠΑ ΥΛΙΚΑ ΓΡΑΦΕΙΩΝ (ΞΕΝΩΝΑΣ)</t>
  </si>
  <si>
    <t>1328.131</t>
  </si>
  <si>
    <t>ΛΟΙΠΕΣ ΔΑΠΑΝΕΣ ΓΙΑ ΥΔΡΕΥΣΗ,ΑΡΔΕΥΣΗ,ΦΩΤΙΣΜΟ,ΚΑΘΑΡΙΟΤΗΤΑ ΞΕΝΩΝΑΣ</t>
  </si>
  <si>
    <t>1328.132</t>
  </si>
  <si>
    <t>ΑΠΟΖΗΜΙΩΣΗ ΓΙΑ ΕΞΟΔΑ ΚΙΝΗΣΗΣ (ΞΕΝΩΝΑΣ)</t>
  </si>
  <si>
    <t>1328.170</t>
  </si>
  <si>
    <t>ΑΝΑΠΛΑΣΗ ΠΕΡΙΟΧΗΣ ΤΑΦΡΟΥ Ι1</t>
  </si>
  <si>
    <t>1328.174</t>
  </si>
  <si>
    <t>ΣΥΣΤΗΜΑ ΚΟΙΝΟΧΡΗΣΤΩΝ ΠΟΔΗΛΑΤΩΝ</t>
  </si>
  <si>
    <t>1328.175</t>
  </si>
  <si>
    <t>ΔΡΑΣΕΙΣ ΠΛΗΡΟΦΟΡΗΣΗΣ ΔΗΜΟΣΙΟΤΗΤΑΣ ΒΑΑ-ΕΦΑΡΜΟΓΗΣ ΣΒΑΚ</t>
  </si>
  <si>
    <t>1328.177</t>
  </si>
  <si>
    <t xml:space="preserve">ΥΠΝΩΤΗΡΙΟ ΑΣΤΕΓΩΝ </t>
  </si>
  <si>
    <t>1328.178</t>
  </si>
  <si>
    <t>ΠΑΙΔΙΚΗ ΧΑΡΑ ΣΤΗ Ν ΣΜΥΡΝΗ</t>
  </si>
  <si>
    <t>1328.180</t>
  </si>
  <si>
    <t>ΚΟΙΝΩΝΙΚΟ ΠΟΛΥΑΤΡΕΙΟ (ΑΓ ΚΩΝ/ΝΟΣ)</t>
  </si>
  <si>
    <t>1328.181</t>
  </si>
  <si>
    <t>ΔΡΟΜΟΙ ΗΠΙΑΣ ΚΥΚΛΟΦΟΡΙΑΣ ΠΕΡΙΟΧΗΣ ΠΑΝΑΓΟΥΛΗ-ΑΝΘΙΜΟΥ ΓΑΖΗ</t>
  </si>
  <si>
    <t>1328.184</t>
  </si>
  <si>
    <t>ΕΦΑΡΜΟΓΗ ΡΥΘΜΙΣΤΙΚΗΣ ΟΡΙΖΟΝΤΙΑΣ ΚΑΙ ΚΑΘΕΤΗΣ ΣΗΜΑΝΣΗΣ ΣΒΑΚ</t>
  </si>
  <si>
    <t>1328.185</t>
  </si>
  <si>
    <t xml:space="preserve">ΣΥΣΤΗΜΑ ΔΙΑΧΕΙΡΙΣΗΣ ΚΥΚΛΟΦΟΡΙΑΣ ΠΕΖΟΔΡΟΜΩΝ </t>
  </si>
  <si>
    <t>1328.201</t>
  </si>
  <si>
    <t xml:space="preserve">ΠΡΟΜΗΘΕΙΑ (8) ΣΑΡΩΘΡΩΝ </t>
  </si>
  <si>
    <t>1328.202</t>
  </si>
  <si>
    <t>ΠΡΟΜΗΘΕΙΑ ΑΥΤΟΚΙΝΗΤΩΝ ΒΥΤΙΟΦΟΡΩΝ (ΥΔΡΟΦΟΡΩΝ)</t>
  </si>
  <si>
    <t>1328.203</t>
  </si>
  <si>
    <t>ΠΡΟΜΗΘΕΙΑ ΠΛΑΣΤΙΚΩΝ ΚΑΔΩΝ ΜΑΑ ( ΟΡΓΑΝΙΚΩΝ ΑΠΟΒΛΗΤΩΝ)(ΕΠΠΕΡΑΑ)</t>
  </si>
  <si>
    <t>1328.204</t>
  </si>
  <si>
    <t>ΠΡΟΜΗΘΕΙΑ ΠΛΑΣΤΙΚΩΝ ΚΑΔΩΝ ΜΑΑ ( ΟΡΓΑΝΙΚΩΝ ΑΠΟΒΛΗΤΩΝ)(ΠΕΠ)</t>
  </si>
  <si>
    <t>1328.205</t>
  </si>
  <si>
    <t>ΠΡΟΜΗΘΕΙΑ ΒΥΤΙΟΦΟΡΟΥ (ΜΕΤΑΦΟΡΑΣ ΣΤΡΑΓΓΙΣΜΑΤΩΝ)</t>
  </si>
  <si>
    <t>1328.206</t>
  </si>
  <si>
    <t>ΠΡΟΜΗΘΕΙΑ ΟΙΚΙΑΚΩΝ ΚΑΔΩΝ ΚΟΜΠΟΣΤΟΠΟΙΗΣΗΣ(ΕΠΠΕΡΑΑ)</t>
  </si>
  <si>
    <t>1328.208</t>
  </si>
  <si>
    <t xml:space="preserve">ΑΝΑΝΕΩΣΗ ΜΗΧ/ΚΟΥ ΕΞΟΠΛΙΣΜΟΥ ΥΠΗΡ. ΚΑΘΑΡΙΟΤΗΤΑΣ </t>
  </si>
  <si>
    <t>1328.209</t>
  </si>
  <si>
    <t>ΠΡΟΜΗΘΕΙΑ ΣΥΜΠΙΕΣΤΗ ΑΠΟΡΡΙΜΑΤΩΝ</t>
  </si>
  <si>
    <t>1328.210</t>
  </si>
  <si>
    <t>ΑΥΤΟΚΙΝΗΤΑ ΟΧΗΜΑΤΑ ΕΙΔΙΚΗΣ ΧΡΗΣΕΩΣ(ΕΠΠΕΡΑΑ)</t>
  </si>
  <si>
    <t>1328.211</t>
  </si>
  <si>
    <t>ΚΙΝΗΤΑ ΕΜΠΟΡΕΥΜΑΤΟΚΙΒΩΤΙΑ ΕΙΔΙΚΗΣ ΧΡΗΣΕΩΣ(ΕΠΠΕΡΑΑ)</t>
  </si>
  <si>
    <t>1328.212</t>
  </si>
  <si>
    <t>ΑΥΤΟΚΙΝΗΤΑ ΟΧΗΜΑΤΑ ΕΙΔΙΚΗΣ ΧΡΗΣΕΩΣ(ΠΕΠ)</t>
  </si>
  <si>
    <t>1328.213</t>
  </si>
  <si>
    <t>ΚΙΜΗΤΑ ΕΜΠΟΡΕΥΜΑΤΟΚΙΒΩΤΙΑ(ΠΕΠ)</t>
  </si>
  <si>
    <t>1328.214</t>
  </si>
  <si>
    <t>ΠΡΟΜΗΘΕΙΑ ΕΞΟΠΛΙΣΜΟΥ (ΣΥΣΚΕΥΩΝ) ΠΑΡΑΚΟΛΟΥΘΗΣΗΣ ΡΥΠΑΝΣΗΣ</t>
  </si>
  <si>
    <t>1328.215</t>
  </si>
  <si>
    <t>ΔΙΑΦΟΡΑ ΜΗΧΑΝΗΜΑΤΑ ΕΙΔΙΚΗΣ ΧΡΗΣΗΣ(ΚΟΜΠΟΣΤΟΠΟΙΗΗΤΗΣ)</t>
  </si>
  <si>
    <t>1328.216</t>
  </si>
  <si>
    <t>ΑΠΟΚΑΤΑΣΤΑΣΗ ΑΝΕΝΕΡΓΟΥ ΛΑΤΟΜΕΙΟΥ - ΚΑΤΑΣΚΕΥΗ ΧΩΡΟΥ ΥΠΟΔΟΧΗΣ  &amp; ΑΠΟΘΗΚΕΥΣΗΣ ΑΕΚΚ(ΠΕΠ)</t>
  </si>
  <si>
    <t>1328.217</t>
  </si>
  <si>
    <t>ΚΑΤΑΣΚΕΥΗ ΜΟΝΑΔΑΣ ΕΔΑΦΟΒΕΛΤΙΩΤΙΚΟΥ ΥΛΙΚΟΥ (ΜΕΥ)</t>
  </si>
  <si>
    <t>1328.218</t>
  </si>
  <si>
    <t>ΠΡΟΜΗΘΕΙΑ ΕΞΟΠΛΙΣΜΟΥ ΠΕΡΙΒΑΛΛΟΝΤΙΚΗΣ ΠΑΡΑΚΟΛΟΥΘΗΣΗΣ(ΠΕΠ)</t>
  </si>
  <si>
    <t>1328.312</t>
  </si>
  <si>
    <t>ΒΙΟΚΛΙΜΑΤΙΚΗ ΑΝΑΠΛΑΣΗ ΤΜΗΜΑΤΟΣ ΙΣΤΟΡΙΚΟΥ ΚΕΝΤΡΟΥ ΛΑΡΙΣΑΣ</t>
  </si>
  <si>
    <t>1328.318</t>
  </si>
  <si>
    <t>ΚΤΙΡΙΑΚΕΣ ΜΟΥΣΕΙΟΓΡΑΦΙΚΕΣ ΚΑΤΑΣΚΕΥΕΣ ΣΥΝΤΗΡΗΣΗ - ΤΟΠΟΘΕΤΗΣΗ ΜΗΧΑΝΗΜΑΤΩΝ ΣΤΟ ΜΥΛΟ ΠΑΠΠΑ</t>
  </si>
  <si>
    <t>1328.341</t>
  </si>
  <si>
    <t>ΚΑΤΑΣΚΕΥΗ ΚΤΙΡΙΟΥ ΚΕΝΤΡΟΥ ΗΜΕΡΑΣ ΧΑΡΑ 1 ΑΥΤΙΣΤΙΚΩΝ ΑΤΟΜΩΝ</t>
  </si>
  <si>
    <t>1328.355</t>
  </si>
  <si>
    <t>ΕΚΠΟΝΗΣΗ ΜΕΛΕΤΗΣ ΓΙΑ ΤΗΝ ΚΑΤΑΣΚΕΥΗ  ΔΙΚΤΥΟΥ ΑΠΟΧΕΤΕΥΣΗΣ(ΔΑ) ΚΑΙ ΕΓΚΑΤΑΣΤΑΣΕΩΝ ΕΠΕΞΕΡΓΑΣΙΑΣ  ΛΥΜΑΤΩΝ (ΕΕΛ)ΣΤΗ Δ.Κ ΓΟΝΝΩΝ  ΤΟΥ ΔΗΜΟΥ ΤΕΜΠΩΝ ΤΟΥ ΝΟΜΟΥ ΛΑΡΙΣΑΣ</t>
  </si>
  <si>
    <t>1328.601</t>
  </si>
  <si>
    <t>ΥΠΗΡΕΣΙΕΣ ΣΥΜΒΟΥΛΙΟΥ ΕΡΓΟΥ: ΒΙΟΚΛΙΜΑΤΙΚΗ ΑΝΑΠΛΑΣΗ ΤΜΗΜΑΤΟΣ ΙΣΤΟΡΙΚΟΥ ΚΕΝΤΡΟΥ ΛΑΡΙΣΑΣ</t>
  </si>
  <si>
    <t>1328.602</t>
  </si>
  <si>
    <t>ΕΝΕΡΓΕΙΑΚΗ ΑΝΑΒΑΘΜΙΣΗ ΔΗΜΟΤΙΚΩΝ ΚΤΙΡΙΩΝ -ΣΧΟΛΕΙΩΝ</t>
  </si>
  <si>
    <t>1328.603</t>
  </si>
  <si>
    <t>ΕΝΕΡΓΕΙΑΚΗ ΑΝΑΒΑΘΜΙΣΗ ΚΕΝΤΡΙΚΩΝ ΠΕΖΟΔΡΟΜΩΝ</t>
  </si>
  <si>
    <t>1328.604</t>
  </si>
  <si>
    <t>ΕΝΕΡΓΕΙΑΚΗ ΑΝΑΒΑΘΜΙΣΗ ΔΗΜΟΤΙΚΗΣ ΠΙΝΑΚΟΘΗΚΗΣ</t>
  </si>
  <si>
    <t>1328.605</t>
  </si>
  <si>
    <t>1328.606</t>
  </si>
  <si>
    <t xml:space="preserve">ΑΝΕΓΕΡΣΗ ΝΕΩΝ ΣΧΟΛΙΚΩΝ ΚΤΙΡΙΩΝ </t>
  </si>
  <si>
    <t>1328.607</t>
  </si>
  <si>
    <t>ΔΙΑΜΟΡΦΩΣΗ ΚΟΙΤΗΣ ΠΗΝΕΙΟΥ(Β.Α.ΤΜΗΜΑ ΕΣΩΤΕΡΙΚΗΣ ΚΟΙΤΗΣ)-ΠΕΖΟΓΕΦΥΡΑ ΠΗΝΕΙΟΥ</t>
  </si>
  <si>
    <t>1328.608</t>
  </si>
  <si>
    <t>ΑΝΑΣΤΥΛΩΣΗ-ΕΝΑΠΑΧΡΗΣΗ ΚΤΙΡΙΟΥ ΜΠΕΖΕΣΤΕΝI</t>
  </si>
  <si>
    <t>1328.609</t>
  </si>
  <si>
    <t>ΠΡΟΣΚΗΝΙΟ ΠΟΛΙΤΙΣΜΟΥ ΣΤΗ ΛΑΡΙΣΑ - ΟΛΟΚΛΗΡΩΣΗ</t>
  </si>
  <si>
    <t>1328.610</t>
  </si>
  <si>
    <t>ΠΛΑΤΕΙΑ ΕΡΓΑΤΙΚΗΣ ΠΡΩΤΟΜΑΓΙΑΣ (Β' ΦΑΣΗ)</t>
  </si>
  <si>
    <t>1328.611</t>
  </si>
  <si>
    <t>1328.612</t>
  </si>
  <si>
    <t>ΔΙΑΜΟΡΦΩΣΗ ΠΑΡΚΟΥ (ΤΑΦΡΟΣ ΧΑΤΖΗΧΑΛΑΡ) - Β' ΦΑΣΗ</t>
  </si>
  <si>
    <t>1328.613</t>
  </si>
  <si>
    <t>ΕΝΕΡΓΕΙΑΚΗ ΠΡΟΜΕΛΕΤΗ ΚΤΙΡΙΟΥ 3ου ΓΥΜΝΑΣΙΟΥ ΔΗΜΟΥ ΛΑΡΙΣΑΙΩΝ</t>
  </si>
  <si>
    <t>1328.615</t>
  </si>
  <si>
    <t>ΕΡΓΑΣΙΕΣ ΠΑΡΑΓΩΓΗΣ ΟΠΤΙΚΟΑΚΟΥΣΤΙΚΟΥ ΥΛΙΚΟΥ ΚΑΙ ΠΑΡΑΓΩΓΗ ΑΚΟΥΣΤΙΚΗΣ ΑΝΑΠΑΡΑΣΤΑΣΗΣ ΜΟΥΣΕΙΟΥ ΜΥΛΟΥ ΠΑΠΑ</t>
  </si>
  <si>
    <t>1328.616</t>
  </si>
  <si>
    <t>ΕΡΓΑΣΙΕΣ ΣΥΓΚΡΟΤΗΣΗΣ ΚΑΙ ΣΧΕΔΙΑΣΜΟΥ ΕΠΟΠΤΙΚΟΥ ΥΛΙΚΟΥ ΜΟΥΣΕΙΟΥ ΜΥΛΟΥ ΠΑΠΑ</t>
  </si>
  <si>
    <t>1328.617</t>
  </si>
  <si>
    <t>ΕΝΕΡΓΕΙΑΚΗ ΠΡΟΜΕΛΕΤΗ ΚΤΙΡΙΟΥ 3ου ΛΥΚΕΙΟΥ ΔΗΜΟΥ ΛΑΡΙΣΑΙΩΝ</t>
  </si>
  <si>
    <t>1328.618</t>
  </si>
  <si>
    <t xml:space="preserve">ΕΝΕΡΓΕΙΑΚΗ ΑΝΑΒΑΘΜΙΣΗ ΣΧΟΛΙΚΩΝ ΚΤΙΡΙΩΝ </t>
  </si>
  <si>
    <t>1328.619</t>
  </si>
  <si>
    <t>ΠΑΡΕΜΒΑΣΕΙΣ ΑΣΤΙΚΩΝ ΟΛΟΚΛΗΡΩΜΕΝΩΝ ΠΡΟΓΡΑΜΜΑΤΩΝ</t>
  </si>
  <si>
    <t>1328.620</t>
  </si>
  <si>
    <t>ΠΡΟΣΘΗΚΗ ΑΙΘΟΥΣΩΝ ΣΤΟ ΔΗΜΟΤΙΚΟ ΣΧΟΛΕΙΟ ΤΕΡΨΙΘΕΑΣ</t>
  </si>
  <si>
    <t>1328.621</t>
  </si>
  <si>
    <t>ΠΡΟΣΘΗΚΗ ΑΙΘΟΥΣΩΝ ΣΤΟ ΔΗΜΟΤΙΚΟ ΣΧΟΛΕΙΟ ΦΑΛΑΝΗΣ</t>
  </si>
  <si>
    <t>1328.622</t>
  </si>
  <si>
    <t>ΚΑΤΑΣΚΕΥΗ ΝΗΠΙΑΓΩΓΕΙΟΥ ΑΜΠΕΛΟΚΗΠΩΝ</t>
  </si>
  <si>
    <t>1328.623</t>
  </si>
  <si>
    <t>ΚΑΤΑΣΚΕΥΗ 24ου ΔΗΜΟΤΙΚΟΥ ΣΧΟΛΕΙΟΥ ΑΓ. ΓΕΩΡΓΙΟΥ</t>
  </si>
  <si>
    <t>1328.625</t>
  </si>
  <si>
    <t>ΔΙΑΜΟΡΦΩΣΗ ΠΛΑΤΕΙΑΣ ΑΓ .ΓΕΩΡΓΙΟΥ</t>
  </si>
  <si>
    <t>1328.626</t>
  </si>
  <si>
    <t>ΠΡΟΜΗΘΕΙΑ - ΠΑΡΑΓΩΓΗ  ΕΝΤΥΠΟΥ ΥΛΙΚΟΥ ΕΚΘΕΣΙΑΚΗΣ ΥΠΟΣΤΗΡΗΞΗΣ ΜΟΥΣΕΙΟΥ ΜΥΛΟΥ ΠΑΠΑ</t>
  </si>
  <si>
    <t>1328.629</t>
  </si>
  <si>
    <t>ΕΝΕΡΓΕΙΑΚΗ ΑΝΑΒΑΘΜΙΣΗ  ΠΕΝΤΕ(5)  ΔΗΜΟΤΙΚΩΝ ΚΤΙΡΙΩΝ (ΕΣΠΑ-ΕΞΟΙΚΟΝΟΜΩ)</t>
  </si>
  <si>
    <t>1328.630</t>
  </si>
  <si>
    <t>ΚΑΤΑΣΚΕΥΗ ΓΗΠΕΔΩΝ &amp; ΠΑΙΔΙΚΩΝ ΧΑΡΩΝ ΣΤΗ ΝΕΑ ΠΟΛΙΤΕΙΑ</t>
  </si>
  <si>
    <t>1328.632</t>
  </si>
  <si>
    <t>ΣΥΝΔΕΣΗ ΣΥΝΟΙΚΙΩΝ ΝΕΡΑΪΔΑΣ-ΦΙΛΙΠΠΟΥΠΟΛΗΣ ΑΓ. ΘΩΜΑ ΜΕΣΩ ΔΙΑΜΟΡΦΩΣΗΣ -ΟΔΟΥ-ΠΕΖΟΔΡΟΜΟΥ-ΠΟΔΗΛΑΤΟΔΡΟΜΟΥ ΕΧΕΚΡΑΤΙΔΑ</t>
  </si>
  <si>
    <t>1328.633</t>
  </si>
  <si>
    <t>ΣΥΝΔΕΣΗ ΠΕΡΙΦΕΡΕΙΑΚΗΣ ΟΔΟΥ ΤΡΙΚΑΛΩΝ ΜΕ ΣΥΝΟΙΚΙΑ ΑΒΕΡΩΦ - Ν. ΠΟΛΙΤΕΙΑΣ ΜΕΣΩ ΔΙΑΜΟΡΦΩΣΗΣ  ΟΔΟΥ ΠΑΙΩΝΙΟΥ</t>
  </si>
  <si>
    <t>1328.634</t>
  </si>
  <si>
    <t>ΕΠΕΚΤΑΣΗ ΔΙΚΤΥΟΥ ΠΟΔΗΛΑΤΟΔΡΟΜΩΝ</t>
  </si>
  <si>
    <t>1328.636</t>
  </si>
  <si>
    <t>ΕΚΠΟΝΗΣΗ ΜΕΛΕΤΗΣ ΓΙΑ ΤΗΝ ΚΑΤΑΣΚΕΥΗ  ΔΙΚΤΥΟΥ ΑΠΟΧΕΤΕΥΣΗΣ(ΔΑ) ΚΑΙ ΕΓΚΑΤΑΣΤΑΣΕΩΝ ΕΠΕΞΕΡΓΑΣΙΑΣ ΛΥΜΑΤΩΝ(ΕΕΛ) ΣΤΗ Δ.Κ  ΣΥΚΟΥΡΙΟΥ ΤΟΥ ΔΗΜΟΥ ΤΕΜΠΩΝ ΤΟΥ ΝΟΜΟΥ ΛΑΡΙΣΑΣ</t>
  </si>
  <si>
    <t>1328.637</t>
  </si>
  <si>
    <t>ΕΝΕΡΓΕΙΑΚΕΣ ΜΕΛΕΤΕΣ ΣΧΟΛΙΚΩΝ ΚΤΙΡΙΩΝ</t>
  </si>
  <si>
    <t>1328.638</t>
  </si>
  <si>
    <t>ΓΕΡΑΝΟΦΟΡΑ ΦΟΡΤΗΓΑ ΚΑΙ ΑΝΑΤΡΕΠΟΜΕΝΑ ΟΧΗΜΑΤΑ (ΑΝΟΙΚΤΟ ΑΝΑΤΡΕΠΟΜΕΝΟ ΦΟΡΤΗΓΟ ΜΕ ΓΕΡΑΝΑΚΙ ΓΙΑ ΟΓΚΩΔΗ)</t>
  </si>
  <si>
    <t>1328.639</t>
  </si>
  <si>
    <t>ΠΡΟΜΗΘΕΙΑ ΠΛΥΝΤΗΡΙΩΝ ΚΑΔΩΝ</t>
  </si>
  <si>
    <t>1328.640</t>
  </si>
  <si>
    <t>ΕΠΙΒΑΤΙΚΑ ΑΥΤΟΚΙΝΗΤΑ</t>
  </si>
  <si>
    <t>1328.641</t>
  </si>
  <si>
    <t>ΣΥΜΠΙΕΣΤΕΣ ΑΠΟΡΡΙΜΑΤΩΝ (ΡΟΜΠΟΤΙΚΟΙ ΚΑΔΟΙ)</t>
  </si>
  <si>
    <t>1328.642</t>
  </si>
  <si>
    <t xml:space="preserve">ΠΡΟΜΗΘΕΙΑ ΚΑΔΩΝ ΜΑΑ ΠΛΑΣΤΙΚΩΝ </t>
  </si>
  <si>
    <t>1328.643</t>
  </si>
  <si>
    <t xml:space="preserve">ΚΑΔΟΙ ΒΙΟΑΠΟΒΛΗΤΩΝ </t>
  </si>
  <si>
    <t>1328.644</t>
  </si>
  <si>
    <t>ΚΙΝΗΤΑ ΕΜΠΟΡΕΥΜΑΤΟΚΙΒΩΤΙΑ ΕΙΔΙΚΗΣ ΧΡΗΣΕΩΣ</t>
  </si>
  <si>
    <t>1328.645</t>
  </si>
  <si>
    <t>ΠΡΟΜΗΘΕΙΑ ΦΟΡΤΩΤΗ</t>
  </si>
  <si>
    <t>1328.650</t>
  </si>
  <si>
    <t>ΚΑΤΑΣΚΕΥΗ ΠΕΖΟΔΡΟΜΩΝ ΒΕΝΙΖΕΛΟΥ-ΦΙΛΕΛΛΗΝΩΝ</t>
  </si>
  <si>
    <t>1328.651</t>
  </si>
  <si>
    <t>ΚΑΤΑΣΚΕΥΗ ΣΗΜΕΙΟΥ ΠΟΛΙΤΙΣΤΙΚΗΣ ΔΙΑΣΥΝΔΕΣΗΣ ΣΤΟ ΓΕΝΙ-ΤΖΑΜΙ</t>
  </si>
  <si>
    <t>1328.652</t>
  </si>
  <si>
    <t>ΕΝΕΡΓΕΙΑΚΗ ΑΝΑΒΑΘΜΙΣΗ ΝΕΟΥ ΚΟΛΥΜΒΗΤΗΡΙΟΥ</t>
  </si>
  <si>
    <t>1328.653</t>
  </si>
  <si>
    <t>ΜΕΛΕΤΗ ΕΝΕΡΓΕΙΑΚΗΣ ΑΝΑΒΑΘΜΙΣΗ-ΧΡΗΣΗΣ Α.Π.Ε ΝΕΟΥ ΚΟΛΥΜΒΗΤΗΡΙΟΥ</t>
  </si>
  <si>
    <t>1328.655</t>
  </si>
  <si>
    <t>ΔΗΜΙΟΥΡΓΙΑ ΕΚΤΕΤΑΜΕΝΟΥ ΔΙΚΤΥΟΥ ΠΕΖΟΔΡΟΜΩΝ ΚΑΙ ΠΟΔΗΛΑΤΙΚΩΝ ΔΙΑΔΡΟΜΩΝ</t>
  </si>
  <si>
    <t>1328.706</t>
  </si>
  <si>
    <t>ΠΡΟΜΗΘΕΙΑ ΠΑΙΧΝΙΔΙΩΝ (ΞΕΝΩΝΑΣ)</t>
  </si>
  <si>
    <t>1328.707</t>
  </si>
  <si>
    <t>ΠΡΟΜΗΘΕΙΑ ΠΑΙΔΑΓΩΓΙΚΟΥ ΥΛΙΚΟΥ (ΞΕΝΩΝΑΣ)</t>
  </si>
  <si>
    <t>1328.708</t>
  </si>
  <si>
    <t>ΠΡΟΜΗΘΕΙΑ ΒΙΒΛΙΩΝ ΞΕΝΩΝΑ</t>
  </si>
  <si>
    <t>1328.721</t>
  </si>
  <si>
    <t>ΚΥΚΛΟΦΟΡΙΑΚΗ ΜΕΛΕΤΗ ΕΦΑΡΜΟΓΗΣ ΣΤΗΝ ΚΕΝΤΡΙΚΗ ΠΕΡΙΟΧΗ ΤΗΣ ΛΑΡΙΣΑΣ</t>
  </si>
  <si>
    <t>1328.722</t>
  </si>
  <si>
    <t xml:space="preserve">ΜΕΛΕΤΗ ΒΕΛΤΙΩΣΗΣ ΠΡΟΣΒΑΣΙΜΟΤΗΤΑΣ ΑΜΕΑ </t>
  </si>
  <si>
    <t>1328.723</t>
  </si>
  <si>
    <t xml:space="preserve">ΜΙΚΡΑ ΕΡΓΑ ΓΙΑ ΒΕΛΤΙΩΣΗ ΠΡΟΣΒΑΣΙΜΟΤΗΤΑΣ ΔΗΜΟΤΙΚΩΝ ΚΤΙΡΙΩΝ </t>
  </si>
  <si>
    <t>1328.724</t>
  </si>
  <si>
    <t>ΚΕΝΤΡΟ ΑΝΟΙΧΤΗΣ ΥΠΟΣΤΗΡΙΞΗΣ ΓΙΑ ΠΑΙΔΙΑ ΜΕ ΣΥΝΔΡΟΜΟ DOWN</t>
  </si>
  <si>
    <t>1329.001</t>
  </si>
  <si>
    <t>1329.002</t>
  </si>
  <si>
    <t>ΣΥΝΟΛΟ 132</t>
  </si>
  <si>
    <t>ΣΥΝΟΛΟ 13</t>
  </si>
  <si>
    <t>ΚΑΤΗΓΟΡΙΑ        : 15  ΠΡΟΣΑΥΞΗΣΕΙΣ-ΠΡΟΣΤΙΜΑ-ΠΑΡΑΒΟΛΑ</t>
  </si>
  <si>
    <t>ΚΩΔΙΚΟΣ
151</t>
  </si>
  <si>
    <t>Προσαυξήσεις και πρόστιμα</t>
  </si>
  <si>
    <t>1511.001</t>
  </si>
  <si>
    <t>ΠΡΟΣΑΥΞΗΣΕΙΣ-ΤΟΚΟΙ ΥΠΕΡΗΜΕΡΙΑΣ</t>
  </si>
  <si>
    <t>1511.003</t>
  </si>
  <si>
    <t>ΠΡΟΣΑΥΞΗΣΗ ΤΕΛΩΝ ΠΕΡΕΠΙΔΗΜΟΥΝΤΩΝ</t>
  </si>
  <si>
    <t>1511.004</t>
  </si>
  <si>
    <t>ΠΡΟΣΑΥΞΗΣΗ ΤΕΛΩΝ ΑΚΑΘΑΡΙΣΤΩΝ ΕΣΟΔΩΝ ΚΕΝΤΡΩΝ</t>
  </si>
  <si>
    <t>1512.001</t>
  </si>
  <si>
    <t>ΠΡΟΣΤΙΜΑ ΚΟΚ ΤΡΟΧΑΙΑΣ</t>
  </si>
  <si>
    <t>1512.002</t>
  </si>
  <si>
    <t>ΠΡΟΣΤΙΜΑ ΣΤΑΘΜΕΥΣΗΣ ΤΡΟΧΑΙΑΣ</t>
  </si>
  <si>
    <t>1512.003</t>
  </si>
  <si>
    <t>ΠΡΟΣΤΙΜΑ ΕΛΕΓΧΟΜΕΝΗΣ ΣΤΑΘΜΕΥΣΗΣ-ΕΛΕΓΚΤΕΣ ΤΡΑΠΕΖΑ</t>
  </si>
  <si>
    <t>1512.004</t>
  </si>
  <si>
    <t>ΠΡΟΣΤΙΜΑ ΕΛΕΓΧΟΜΕΝΗΣ ΣΤΑΘΜΕΥΣΗΣ-ΕΛΕΓΚΤΕΣ ΤΑΜΕΙΟ</t>
  </si>
  <si>
    <t>1512.005</t>
  </si>
  <si>
    <t>ΠΡΟΣΤΙΜΑ ΣΤΑΘΜΕΥΣΗΣ ΔΗΜΟΤΙΚΗΣ ΑΣΤΥΝΟΜΙΑΣ</t>
  </si>
  <si>
    <t>1514.001</t>
  </si>
  <si>
    <t>ΠΡΟΣΤΙΜΑ ΑΥΘΑΙΡΕΤΩΝ</t>
  </si>
  <si>
    <t>1516.001</t>
  </si>
  <si>
    <t>ΕΣΟΔΑ ΑΠΟ ΚΑΤΑΛΟΓΙΣΜΟ ΔΙΚΑΣΤΙΚΗΣ ΔΑΠΑΝΗΣ ΥΠΕΡ ΔΗΜΟΥ</t>
  </si>
  <si>
    <t>1518.001</t>
  </si>
  <si>
    <t>ΚΑΤΑΠΤΩΣΕΙΣ ΕΓΓΥΗΣΕΩΝ ΛΟΓΩ ΠΑΡΑΒΑΣΕΩΝ ΣΥΜΒΑΣΕΩΝ</t>
  </si>
  <si>
    <t>1519.008</t>
  </si>
  <si>
    <t>ΕΣΟΔΑ ΓΙΑ ΠΡΟΞΕΝΗΘΕΙΣΕΣ ΖΗΜΙΕΣ ΣΕ ΠΕΡΙΟΥΣΙΑΚΑ ΣΤΟΙΧΕΙΑ ΤΟΥ ΔΗΜΟΥ</t>
  </si>
  <si>
    <t>1519.009</t>
  </si>
  <si>
    <t>ΠΡΟΣΤΙΜΑ ΚΑΝΟΝΙΣΜΩΝ ΚΑΘΑΡΙΟΤΗΤΑΣ (ΚΑΘΑΡΙΟΤΗΤΑ)</t>
  </si>
  <si>
    <t>1519.010</t>
  </si>
  <si>
    <t>ΠΡΟΣΤΙΜΑ ΚΑΝΟΝΙΣΜΩΝ ΚΑΘΑΡΙΟΤΗΤΑΣ (ΔΗΜΟΤΙΚΗ ΑΣΤΥΝΟΜΙΑ)</t>
  </si>
  <si>
    <t>1519.012</t>
  </si>
  <si>
    <t>ΠΡΟΣΤΙΜΑ ΑΛΛΩΝ ΠΕΡΙΠΤΩΣΕΩΝ-ΠΑΡΑΝΟΜΗ ΔΙΑΦΗΜΙΣΗ</t>
  </si>
  <si>
    <t>1519.013</t>
  </si>
  <si>
    <t>ΠΡΟΣΤΙΜΑ  ΑΥΘΑΙΡΕΤΗΣ  ΧΡΗΣΗΣ  ΚΧ ΜΕ ΕΜΠΟΡΕΥΜΑΤΑ</t>
  </si>
  <si>
    <t>1519.014</t>
  </si>
  <si>
    <t>ΠΡΟΣΤΙΜΑ ΤΕΛΩΝ ΚΑΤΑΛΗΨΗΣ ΜΕ ΤΡΑΠΕΖΟΚΑΘΙΣΜΑΤΑ</t>
  </si>
  <si>
    <t>1519.015</t>
  </si>
  <si>
    <t>ΠΡΟΣΤΙΜΑ ΤΕΛΩΝ ΠΑΡΕΠΙΔΗΜΟΥΝΤΩΝ</t>
  </si>
  <si>
    <t>1519.016</t>
  </si>
  <si>
    <t>ΠΡΟΣΤΙΜΑ ΤΕΛΩΝ ΑΚΑΘΑΡΙΣΤΩΝ ΕΣΟΔΩΝ ΚΕΝΤΡΩΝ</t>
  </si>
  <si>
    <t>1519.017</t>
  </si>
  <si>
    <t>ΠΡΟΣΤΙΜΑ ΑΠΟ ΣΤΑΣΙΜΟ ΕΜΠΟΡΙΟ</t>
  </si>
  <si>
    <t>1519.020</t>
  </si>
  <si>
    <t>ΠΡΟΣΤΙΜΑ ΑΥΘΑΙΡΕΤΗΣ ΧΡΗΣΗΣ ΚΧ  ΣΕ ΚΑΤΑΣΤΗΜΑΤΑ ΥΓΕΙΟΝΟΜΙΚΟΥ ΕΝΔΙΑΦΕΡΟΝΤΟΣ</t>
  </si>
  <si>
    <t>1519.021</t>
  </si>
  <si>
    <t>ΠΡΟΣΤΙΜΑ ΓΙΑ ΔΕΣΠΟΖΟΜΕΝΑ &amp; ΑΔΕΣΠΟΤΑ ΖΩΑ ΣΥΝΤΡΟΦΙΑΣ (ΑΡΘΡΟ 21 Ν 4039/2012)</t>
  </si>
  <si>
    <t>ΣΥΝΟΛΟ 151</t>
  </si>
  <si>
    <t>ΚΩΔΙΚΟΣ
152</t>
  </si>
  <si>
    <t>Παράβολα</t>
  </si>
  <si>
    <t>1522.001</t>
  </si>
  <si>
    <t>ΠΑΡΑΒΟΛΑ ΑΠΟ ΥΠΟΒΑΛΟΜΕΝΕΣ ΠΡΟΣΦΥΓΕΣ &amp; ΕΦΕΣΕΙΣ</t>
  </si>
  <si>
    <t>ΣΥΝΟΛΟ 152</t>
  </si>
  <si>
    <t>ΣΥΝΟΛΟ 15</t>
  </si>
  <si>
    <t>ΚΑΤΗΓΟΡΙΑ        : 16  ΛΟΙΠΑ ΕΚΤΑΚΤΑ ΕΣΟΔΑ</t>
  </si>
  <si>
    <t>ΚΩΔΙΚΟΣ
162</t>
  </si>
  <si>
    <t>Έσοδα από δαπάνες πραγματοποιηθείσες για λογαρισμό τρίτων</t>
  </si>
  <si>
    <t>1623.001</t>
  </si>
  <si>
    <t>ΔΑΠΑΝΕΣ ΑΠΟΜΑΚΡΥΝΣΗΣ &amp; ΦΥΛΑΞΗΣ ΕΓΚΑΤΑΛΕΛΕΙΜΜΕΝΩΝ ΟΧΗΜΑΤΩΝ</t>
  </si>
  <si>
    <t>1624.001</t>
  </si>
  <si>
    <t>ΕΣΟΔΑ ΑΠΟ ΚΑΤΑΣΚΕΥΗ ΚΡΑΣΠΕΔΩΝ &amp; ΠΕΖΟΔΡΟΜΙΩΝ</t>
  </si>
  <si>
    <t>1629.005</t>
  </si>
  <si>
    <t>ΔΑΠΑΝΕΣ ΓΙΑ ΛΟΓΑΡΙΑΣΜΟ ΑΛΛΩΝ</t>
  </si>
  <si>
    <t>1629.010</t>
  </si>
  <si>
    <t>ΕΣΟΔΑ ΑΠΟ ΔΑΠΑΝΕΣ ΓΙ Α ΛΟΓΑΡΙΑΣΜΟ ΤΡΙΤΩΝ (ΔΗΜΟΣΙΕΥΣΗΣ ΠΡΟΚΗΡΥΞΕΩΝ ΔΙΑΓΩΝΙΣΜΩΝ)</t>
  </si>
  <si>
    <t>ΣΥΝΟΛΟ 162</t>
  </si>
  <si>
    <t>ΚΩΔΙΚΟΣ
169</t>
  </si>
  <si>
    <t>Λοιπά έκτακτα έσοδα</t>
  </si>
  <si>
    <t>1693.001</t>
  </si>
  <si>
    <t>ΤΕΛΟΣ ΠΟΛΙΤΙΚΩΝ ΓΑΜΩΝ</t>
  </si>
  <si>
    <t>1693.003</t>
  </si>
  <si>
    <t>ΕΣΟΔΑ ΕΙΣΙΤΗΡΙΩΝ ΠΑΡΑΣΤΑΣΗΣ ΣΧΟΛΗΣ ΜΠΑΛΕΤΟΥ &amp; ΑΝΩΤΕΡΗΣ ΣΧΟΛΗΣ ΧΟΡΟΥ</t>
  </si>
  <si>
    <t>1699.001</t>
  </si>
  <si>
    <t>ΠΑΡΑΒΟΛΑ ΓΙΑ ΑΠΟΣΠΑΣΜΑ ΣΧ. ΠΟΛΗΣ</t>
  </si>
  <si>
    <t>1699.002</t>
  </si>
  <si>
    <t>ΠΑΡΑΒΟΛΑ ΓΙΑ ΤΕΥΧΗ ΔΗΜΟΠΡΑΤΗΣΗΣ</t>
  </si>
  <si>
    <t>1699.003</t>
  </si>
  <si>
    <t>ΠΑΡΑΒΟΛΟ ΜΟΥΣΙΚΩΝ ΟΡΓΑΝΩΝ</t>
  </si>
  <si>
    <t>1699.008</t>
  </si>
  <si>
    <t>ΛΟΙΠΑ ΕΚΤΑΚΤΑ ΕΣΟΔΑ ΠΟΥ ΔΕΝ ΜΠΟΡΟΥΝ ΝΑ ΕΝΤΑΧΘΟΥΝ ΣΤΙΣ ΑΝΩΤΕΡΩ ΤΑΞΕΙΣ</t>
  </si>
  <si>
    <t>1699.011</t>
  </si>
  <si>
    <t>ΕΣΟΔΑ ΑΠΟ ΠΑΡΑΧΩΡΗΣΗ ΧΑΤΖΗΓΙΑΝΝΕΙΟΥ</t>
  </si>
  <si>
    <t>1699.013</t>
  </si>
  <si>
    <t>ΕΣΟΔΑ ΑΠΟ ΠΑΡΑΧΩΡΗΣΗ ΑΙΘΟΥΣΑΣ ΟΥΗΛ</t>
  </si>
  <si>
    <t>1699.014</t>
  </si>
  <si>
    <t>ΕΣΟΔΑ ΑΠΟ ΕΓΓΥΗΤΙΚΕΣ (ΠΑΡΑΚΑΤΑΘΗΚΩΝ)</t>
  </si>
  <si>
    <t>1699.015</t>
  </si>
  <si>
    <t xml:space="preserve">ΕΣΟΔΑ ΑΠΟ ΠΡΟΚΛΗΣΗ ΖΗΜΙΩΝ ΣΕ ΠΕΡΙΟΥΣΙΑΚΑ ΣΤΟΙΧΕΙΑ ΤΟΥ ΔΗΜΟΥ </t>
  </si>
  <si>
    <t>1699.017</t>
  </si>
  <si>
    <t>ΕΣΟΔΑ ΑΠΟ  ΠΑΡΑΧΩΡΗΣΗ ΣΚΕΠΑΣΤΗ ΑΓΟΡΑ ΝΕΑΠΟΛΗΣ</t>
  </si>
  <si>
    <t>ΣΥΝΟΛΟ 169</t>
  </si>
  <si>
    <t>ΣΥΝΟΛΟ 16</t>
  </si>
  <si>
    <t>ΣΥΝΟΛΟ 1</t>
  </si>
  <si>
    <t>ΓΕΝΙΚΗ ΚΑΤΗΓΟΡΙΑ : 2  ΕΣΟΔΑ ΠΑΡΕΛΘΟΝΤΩΝ ΟΙΚΟΝΟΜΙΚΩΝ ΕΤΩΝ (Π.Ο.Ε.) ΠΟΥ ΒΕΒΑΙΩΝΟΝΤΑΙ ΓΙΑ ΠΡΩΤΗ ΦΟΡΑ</t>
  </si>
  <si>
    <t>ΚΑΤΗΓΟΡΙΑ        : 21  ΕΣΟΔΑ ΠΟΕ ΤΑΚΤΙΚΑ</t>
  </si>
  <si>
    <t>ΚΩΔΙΚΟΣ
211</t>
  </si>
  <si>
    <t>Τακτικά έσοδα παρελθόντων οικονομικών ετών που βεβαιώνονται και εισπράττονται για πρώτη φορά</t>
  </si>
  <si>
    <t>2111.002</t>
  </si>
  <si>
    <t>ΠΕ ΝΒ ΕΝΙΑΙΟ ΑΝΤΑΠΟΔΟΤΙΚΟ ΤΕΛΟΣ &amp; ΤΑΠ ΑΝΕΥ ΓΝΩΜΟΝΟΣ</t>
  </si>
  <si>
    <t>2111.003</t>
  </si>
  <si>
    <t>ΠΕ ΝΒ ΤΕΛΟΣ ΑΚΙΝΗΤΗΣ ΠΕΡΙΟΥΣΙΑΣ (ΤΑΠ)</t>
  </si>
  <si>
    <t>2116.001</t>
  </si>
  <si>
    <t>ΠΕ ΝΒ ΕΝΙΑΙΟ ΑΝΤΑΠΟΔ.ΤΕΛΟΣ-ΑΝΕΙΣΠΡΑΚΤΑ ΑΠΟ ΔΕΗ</t>
  </si>
  <si>
    <t>2119.003</t>
  </si>
  <si>
    <t>ΠΕ ΝΒ ΤΕΛΗ ΚΑΤΑΛΗΨΗΣ ΜΕ ΤΡΑΠΕΖΟΚΑΘΙΣΜΑΤΑ</t>
  </si>
  <si>
    <t>2119.004</t>
  </si>
  <si>
    <t>ΠΕ ΝΒ ΤΕΛΗ ΑΚΑΘΑΡΙΣΤΩΝ ΕΣΟΔΩΝ</t>
  </si>
  <si>
    <t>2119.005</t>
  </si>
  <si>
    <t>ΠΕ ΝΒ ΤΕΛΗ ΠΑΡΕΠΙΔΗΜΟΥΝΤΩΝ</t>
  </si>
  <si>
    <t>2119.006</t>
  </si>
  <si>
    <t>ΠΕ ΝΒ ΤΕΛΗ ΔΙΑΦΗΜΙΣΗΣ</t>
  </si>
  <si>
    <t>2119.007</t>
  </si>
  <si>
    <t>ΠΕ ΝΒ ΤΕΛΗ ΧΡΗΣΗ-ΜΙΣΘΩΜΑ ΚΧ ΥΠΑΙΘΡΙΑΣ ΔΙΑΦΗΜΙΣΗΣ</t>
  </si>
  <si>
    <t>2119.008</t>
  </si>
  <si>
    <t>ΠΕ ΝΒ ΜΙΣΘΩΜΑΤΑ ΕΞ ΑΣΤΙΚΩΝ ΑΚΙΝΗΤΩΝ</t>
  </si>
  <si>
    <t>2119.012</t>
  </si>
  <si>
    <t>ΠΕ ΝΒ ΕΣΟΔΑ ΑΠΟ ΕΙΔΙΚΟΥΣ ΧΩΡΟΥΣ ΣΤΑΘΜΕΥΣΗΣ</t>
  </si>
  <si>
    <t>2119.013</t>
  </si>
  <si>
    <t>ΠΕ ΝΒ ΕΙΔΙΚΟ ΤΕΛΟΣ ΛΑΤΟΜΙΚΩΝ ΠΡΟΪΟΝΤΩΝ (ΑΡ.15 Ν 2115/93, άρ. 27 Ν 2130/93)</t>
  </si>
  <si>
    <t>2119.014</t>
  </si>
  <si>
    <t>ΠΕ ΝΒ ΤΕΛΗ ΧΡΗΣΗΣ ΚΧ  ΜΕ ΕΜΠΟΡΕΥΜΑΤΑ</t>
  </si>
  <si>
    <t>2119.015</t>
  </si>
  <si>
    <t>ΠΕ ΝΒ ΤΕΛΗ ΧΡΗΣΗΣ ΚΧ ΜΕ ΨΥΓΕΙΑ ΠΕΡΙΠΤΕΡΩΝ ΚΑΙ ΛΟΙΠΑ</t>
  </si>
  <si>
    <t>2119.016</t>
  </si>
  <si>
    <t>ΠΕ ΝΒ ΤΕΛΗ ΧΡΗΣΗΣ ΚΧ ΜΕ ΟΙΚΟΔΟΜΙΚΑ ΥΛΙΚΑ</t>
  </si>
  <si>
    <t>2119.017</t>
  </si>
  <si>
    <t>ΠΕ ΝΒ ΔΙΚΑΙΩΜΑ ΑΝΑΝΕΩΣΗΣ (ΠΑΡΑΤΑΣΗΣ ΧΡΟΝΟΥ ΕΚΤΑΦΗΣ)</t>
  </si>
  <si>
    <t>2119.018</t>
  </si>
  <si>
    <t>ΠΕ ΝΒ ΕΣΟΔΑ ΑΦΗΣ ΚΑΝΤΥΛΙΩΝ</t>
  </si>
  <si>
    <t>2119.019</t>
  </si>
  <si>
    <t xml:space="preserve">ΠΕ ΝΒ ΕΣΟΔΑ ΚΑΘΑΡΙΣΜΟΥ ΚΑΙ ΠΕΡΙΠΟΙΗΣΗΣ ΚΑΝΤΥΛΙΩΝ </t>
  </si>
  <si>
    <t>2119.020</t>
  </si>
  <si>
    <t>ΠΕ ΝΒ ΔΙΚΑΙΩΜΑ ΕΝΤΑΦΙΑΣΜΟΥ</t>
  </si>
  <si>
    <t>2119.021</t>
  </si>
  <si>
    <t>ΠΕ ΝΒ ΔΙΚΑΙΩΜΑΤΑ ΟΣΤΕΟΦΥΛΑΚΕΙΩΝ</t>
  </si>
  <si>
    <t>2119.022</t>
  </si>
  <si>
    <t>ΠΕ ΝΒ ΤΕΛΗ ΕΚΤΑΦΗΣ</t>
  </si>
  <si>
    <t>2119.023</t>
  </si>
  <si>
    <t>ΠΕ ΝΒ ΔΙΚΑΙΩΜΑΤΑ ΔΙΑΤΗΡΗΣΗΣ ΟΙΚΟΓΕΝΕΙΑΚΩΝ ΤΑΦΩΝ</t>
  </si>
  <si>
    <t>2119.024</t>
  </si>
  <si>
    <t>ΠΕ ΝΒ ΛΟΙΠΑ ΕΣΟΔΑ ΝΕΚΡΟΤΑΦΕΙΩΝ</t>
  </si>
  <si>
    <t>2119.025</t>
  </si>
  <si>
    <t>ΠΕ ΝΒ ΕΣΟΔΟ 40% ΑΠΟ ΕΠΙΤΡ.ΣΥΜΒ/ΣΜΟΥ ΛΟΓΩ ΠΡΟΣΦΥΓΗΣ (ΔΗΜ.ΦΟΡΟΣ-ΤΕΛΟΣ)</t>
  </si>
  <si>
    <t>2119.026</t>
  </si>
  <si>
    <t>ΠΕ ΝΒ ΕΣΟΔΟ 40% ΑΠΟ ΕΠΙΤΡ.ΣΥΜΒ/ΣΜΟΥ ΛΟΓΩ ΠΡΟΣΦΥΓΗΣ (ΤΕΛΟΣ- ΤΡΑΠ/ΤΑ)</t>
  </si>
  <si>
    <t>2119.027</t>
  </si>
  <si>
    <t>ΠΕ ΝΒ ΕΣΟΔΟ 40% ΑΠΟ ΕΠΙΤΡ.ΣΥΜΒ/ΣΜΟΥ ΛΟΓΩ ΠΡΟΣΦΥΓΗΣ (ΔΙΑΦΗΜΙΣΗ)</t>
  </si>
  <si>
    <t>2119.029</t>
  </si>
  <si>
    <t>ΠΕ ΝΒ ΔΙΚΑΙΩΜΑΤΑ ΙΕΡΟΠΡΑΞΙΩΝ</t>
  </si>
  <si>
    <t>2119.030</t>
  </si>
  <si>
    <t>ΠΕ ΝΒ ΔΙΚΑΙΩΜΑ ΒΟΣΚΗΣ</t>
  </si>
  <si>
    <t>2119.036</t>
  </si>
  <si>
    <t>ΠΕ ΝΒ ΕΣΟΔΑ ΑΠΟ ΠΑΛΑΙΑ ΚΙΓΚΛΙΔΩΜΑΤΑ &amp; ΑΛΛΑ ΥΛΙΚΑ( ΜΑΡΜΑΡΑ)</t>
  </si>
  <si>
    <t>2119.040</t>
  </si>
  <si>
    <t>ΠΕ ΝΒ ΕΣΟΔΑ ΑΠΟ ΜΙΣΘΩΜΑ ΧΗΡΕΥΟΝΤΩΝ ΠΕΡΙΠΤΕΡΩΝ</t>
  </si>
  <si>
    <t>2119.041</t>
  </si>
  <si>
    <t>ΠΕ ΝΒ ΕΣΟΔΑ ΑΠΟ ΔΑΠΑΝΕΣ ΓΙ Α ΛΟΓΑΡΙΑΣΜΟ ΤΡΙΤΩΝ (ΔΗΜΟΣΙΕΥΣΗΣ ΠΡΟΚΗΡΥΞΕΩΝ ΔΙΑΓΩΝΙΣΜΩΝ)</t>
  </si>
  <si>
    <t>2119.048</t>
  </si>
  <si>
    <t>ΠΕ ΝΒ ΕΠΙΣΤΡΟΦΕΣ ΧΡΗΜΑΤΩΝ (ΠΡΟΝΟΙΑΚΑ)</t>
  </si>
  <si>
    <t>2119.049</t>
  </si>
  <si>
    <t xml:space="preserve">ΠΕ ΝΒ ΜΙΣΘΩΜΑΤΑ ΕΞ ΑΣΤΙΚΩΝ ΑΚΙΝΗΤΩΝ (ΩΣ ΑΠΟΖΗΜΙΩΣΗ ΧΡΗΣΗΣ) </t>
  </si>
  <si>
    <t>ΣΥΝΟΛΟ 211</t>
  </si>
  <si>
    <t>ΣΥΝΟΛΟ 21</t>
  </si>
  <si>
    <t>ΚΑΤΗΓΟΡΙΑ        : 22  ΕΣΟΔΑ Π.Ο.Ε. ΕΚΤΑΚΤΑ</t>
  </si>
  <si>
    <t>ΚΩΔΙΚΟΣ
221</t>
  </si>
  <si>
    <t>Εκτακτα έσοδα παρελθόντων οικονομικών ετών που βεβαιώνονται και εισπράτονται για πρώτη φορά</t>
  </si>
  <si>
    <t>2211.001</t>
  </si>
  <si>
    <t>ΠΕ ΝΒ ΕΛΕΓΧΟΜΕΝΗ ΣΤΑΘΜΕΥΣΗ</t>
  </si>
  <si>
    <t>2211.002</t>
  </si>
  <si>
    <t>ΠΕ ΝΒ ΠΡΟΣΤΙΜΑ ΣΤΑΘΜΕΥΣΗΣ ΔΗΜΟΤΙΚΗΣ ΑΣΤΥΝΟΜΙΑΣ</t>
  </si>
  <si>
    <t>2211.003</t>
  </si>
  <si>
    <t>ΠΕ ΝΒ ΠΡΟΣΤΙΜΑ ΣΤΑΘΜΕΥΣΗΣ ΤΡΟΧΑΙΑΣ</t>
  </si>
  <si>
    <t>2211.005</t>
  </si>
  <si>
    <t>ΠΕ ΝΒ ΠΡΟΣΤΙΜΑ ΑΥΘΑΙΡΕΤΩΝ</t>
  </si>
  <si>
    <t>2211.008</t>
  </si>
  <si>
    <t>ΠΕ ΝΒ ΠΡΟΣΤΙΜΑ ΚΟΚ ΤΡΟΧΑΙΑΣ</t>
  </si>
  <si>
    <t>2212.002</t>
  </si>
  <si>
    <t>ΠΕ ΝΒ ΠΡΟΣΤΙΜΑ ΤΕΛΩΝ ΚΑΤΑΛΗΨΗΣ ΜΕ ΤΡΑΠΕΖΟΚΑΘΙΣΜΑΤΑ</t>
  </si>
  <si>
    <t>2212.003</t>
  </si>
  <si>
    <t>ΠΕ ΝΒ ΕΣΟΔΑ ΚΡΑΣΠΕΔΩΝ-ΠΕΖΟΔΡΟΜΙΩΝ</t>
  </si>
  <si>
    <t>2212.004</t>
  </si>
  <si>
    <t>ΠΕ ΝΒ ΠΡΟΣΤΙΜΑ ΤΕΛΩΝ ΑΚΑΘΑΡΙΣΤΩΝ ΕΣΟΔΩΝ</t>
  </si>
  <si>
    <t>2212.005</t>
  </si>
  <si>
    <t>ΠΕ ΝΒ ΠΡΟΣΤΙΜΑ ΤΕΛΩΝ ΠΑΡΕΠΙΔΗΜΟΥΝΤΩΝ</t>
  </si>
  <si>
    <t>2212.012</t>
  </si>
  <si>
    <t>ΠΕ ΝΒ ΠΡΟΣΤΙΜΑ ΤΕΛΩΝ ΔΙΑΦΗΜΙΣΗΣ</t>
  </si>
  <si>
    <t>2212.022</t>
  </si>
  <si>
    <t>ΠΕ ΝΒ ΕΣΟΔΟ 40% ΑΠΟ ΕΠΙΤΡ.ΣΥΜΒ/ΣΜΟΥ ΛΟΓΩ ΠΡΟΣΦΥΓΗΣ (ΤΡΑΠΕΖΑΚΙΑ-ΠΡΟΣΤΙΜΟ)</t>
  </si>
  <si>
    <t>ΣΥΝΟΛΟ 221</t>
  </si>
  <si>
    <t>ΣΥΝΟΛΟ 22</t>
  </si>
  <si>
    <t>ΣΥΝΟΛΟ 2</t>
  </si>
  <si>
    <t>ΓΕΝΙΚΗ ΚΑΤΗΓΟΡΙΑ : 3  ΕΙΣΠΡΑΞΕΙΣ ΑΠΟ ΔΑΝΕΙΑ ΚΑΙ ΑΠΑΙΤΗΣΕΙΣ ΑΠΟ Π.Ο.Ε.</t>
  </si>
  <si>
    <t>ΚΑΤΗΓΟΡΙΑ        : 31  ΕΙΣΠΡΑΞΕΙΣ ΑΠΟ ΔΑΝΕΙΑ</t>
  </si>
  <si>
    <t>ΚΩΔΙΚΟΣ
312</t>
  </si>
  <si>
    <t>Δάνεια για την κάλυψη επενδυτικών δαπανών</t>
  </si>
  <si>
    <t>3121.005</t>
  </si>
  <si>
    <t xml:space="preserve">ΕΠΕΝΔΥΤΙΚΟ ΔΑΝΕΙΟ ΑΠΟ ΤΠΔ </t>
  </si>
  <si>
    <t>ΣΥΝΟΛΟ 312</t>
  </si>
  <si>
    <t>ΣΥΝΟΛΟ 31</t>
  </si>
  <si>
    <t>ΚΑΤΗΓΟΡΙΑ        : 32  ΕΙΣΠΡΑΚΤΕΑ ΥΠΟΛΟΙΠΑ ΑΠΟ ΒΕΒΑΙΩΘΕΝΤΑ ΕΣΟΔΑ ΚΑΤΑ ΤΑ ΠΑΡΕΛΘΟΝΤΑ ΕΤΗ</t>
  </si>
  <si>
    <t>ΚΩΔΙΚΟΣ
321</t>
  </si>
  <si>
    <t>Εισπρακτέα υπόλοιπα από βεβαιωθέντα κατά τα παρελθόντα οικονομικά έτη τακτικά έσοδα</t>
  </si>
  <si>
    <t>3211.001</t>
  </si>
  <si>
    <t>ΠΕ ΠΒ ΕΝΙΑΙΟ ΑΝΤΑΠΟΔΟΤΙΚΟ ΤΕΛΟΣ</t>
  </si>
  <si>
    <t>3212.001</t>
  </si>
  <si>
    <t>ΠΕ ΠΒ ΤΕΛΗ ΥΔΡΕΥΣΗΣ</t>
  </si>
  <si>
    <t>3213.001</t>
  </si>
  <si>
    <t>ΠΕ ΠΒ ΤΕΛΗ ΑΡΔΕΥΣΗΣ</t>
  </si>
  <si>
    <t>3215.001</t>
  </si>
  <si>
    <t>ΠΕ ΠΒ ΤΕΛΟΣ ΑΚΙΝΗΤΗΣ ΠΕΡΙΟΥΣΙΑΣ</t>
  </si>
  <si>
    <t>3216.001</t>
  </si>
  <si>
    <t>ΠΕ ΠΒ ΕΝΙΑΙΟ ΑΝΤΑΠΟΔ.ΤΕΛΟΣ-ΑΝΕΙΣΠΡΑΚΤΑ ΑΠΟ ΔΕΗ</t>
  </si>
  <si>
    <t>3217.001</t>
  </si>
  <si>
    <t>ΠΕ ΠΒ ΕΙΣΦΟΡΑ ΣΕ ΧΡΗΜΑ Ν.1337/83</t>
  </si>
  <si>
    <t>3217.002</t>
  </si>
  <si>
    <t>ΠΕ ΠΒ ΕΙΣΦΟΡΑ ΜΕΤΑΤΡΟΠΗΣ ΓΗΣ ΣΕ ΧΡΗΜΑ</t>
  </si>
  <si>
    <t>3217.003</t>
  </si>
  <si>
    <t>ΠΕ ΠΒ ΕΙΣΦΟΡΑ ΣΕ ΧΡΗΜΑ Ν. 1337/83 ΑΠΟ ΔΗΜΟ ΓΙΑΝΝΟΥΛΗΣ</t>
  </si>
  <si>
    <t>3218.002</t>
  </si>
  <si>
    <t>ΠΕ ΠΒ ΤΕΛΗ ΑΚΑΘΑΡΙΣΤΩΝ ΕΣΟΔΩΝ ΚΕΝΤΡΩΝ</t>
  </si>
  <si>
    <t>3219.001</t>
  </si>
  <si>
    <t>ΠΕ ΠΒ ΤΕΛΗ ΠΑΡΑΧΩΡΗΣΗΣ ΧΡΗΣΗΣ ΚΧ ΓΙΑ ΤΟΠΟΘΕΤΗΣΗ ΤΡΑΠ/ΤΩΝ</t>
  </si>
  <si>
    <t>3219.002</t>
  </si>
  <si>
    <t>ΠΕ ΠΒ ΕΝΟΙΚΙΑ ΑΓΡΩΝ</t>
  </si>
  <si>
    <t>3219.003</t>
  </si>
  <si>
    <t>ΠΕ ΠΒ ΤΕΛΗ ΔΙΑΦΗΜΙΣΗΣ</t>
  </si>
  <si>
    <t>3219.004</t>
  </si>
  <si>
    <t>ΠΕ ΠΒ ΕΝΟΙΚΙΑ ΑΚΙΝΗΤΩΝ</t>
  </si>
  <si>
    <t>3219.005</t>
  </si>
  <si>
    <t>ΠΕ ΠΒ ΤΕΛΗ ΧΡΗΣΗΣ ΠΕΖΟΔΡΟΜΙΩΝ</t>
  </si>
  <si>
    <t>3219.006</t>
  </si>
  <si>
    <t>ΠΕ ΠΒ ΤΕΛΗ ΧΡΗΣΗΣ ΧΥΤΑ</t>
  </si>
  <si>
    <t>3219.007</t>
  </si>
  <si>
    <t>ΠΕ ΠΒ ΕΝΝΙΑΙΟ ΑΝΤΑΠ.ΤΕΛΟΣ-ΑΝΕΙΣΠΡ.ΑΠΟ ΔΕΗ</t>
  </si>
  <si>
    <t>3219.008</t>
  </si>
  <si>
    <t>ΠΕ ΠΒ ΕΣΟΔΟ 40% ΑΠΟ ΕΠΙΤΡΟΠΗ ΣΥΜΒΙΒΑΣΜΟΥ ΛΟΓΩ ΠΡΟΣΦΥΓΗΣ (ΑΡ.8 Ν.2307/95)</t>
  </si>
  <si>
    <t>3219.009</t>
  </si>
  <si>
    <t>ΕΙΣΠΡΑΚΤΕΑ ΥΠΟΛΟΙΠΑ ΠΑΡΕΛ.ΕΤΩΝ</t>
  </si>
  <si>
    <t>3219.011</t>
  </si>
  <si>
    <t>ΕΣΟΔΑ  ΠΟΕ  ΔΙΚΑΙΩΜΑ  ΒΟΣΚΗΣ</t>
  </si>
  <si>
    <t>3219.012</t>
  </si>
  <si>
    <t>ΕΣΟΔΑ  ΠΟΕ.ΜΙΣΘΩΜΑΤΑ  ΚΑΤΑΣΤΗΜΑΤΩΝ</t>
  </si>
  <si>
    <t>3219.013</t>
  </si>
  <si>
    <t>ΠΕ ΠΒ ΕΝΙΑΙΟ ΑΝΤΑΠΟΔΟΤΙΚΟ ΤΕΛΟΣ &amp; ΤΑΠ ΑΝΕΥ ΓΝΩΜΟΝΟΣ</t>
  </si>
  <si>
    <t>3219.014</t>
  </si>
  <si>
    <t>ΠΕ ΠΒ ΤΕΛΗ ΠΑΡΕΠΙΔΗΜΟΥΝΤΩΝ</t>
  </si>
  <si>
    <t>3219.015</t>
  </si>
  <si>
    <t>ΠΕ ΠΒ ΜΙΣΘΩΜΑΤΑ ΕΞ ΑΣΤΙΚΩΝ ΑΚΙΝΗΤΩΝ</t>
  </si>
  <si>
    <t>3219.017</t>
  </si>
  <si>
    <t>ΠΕ ΠΒ ΜΙΣΘΩΜΑΤΑ ΚΑΛΛΙΕΡΓΗΣΙΜΗΣ ΓΗΣ</t>
  </si>
  <si>
    <t>3219.021</t>
  </si>
  <si>
    <t>ΠΕ ΠΒ ΜΙΣΘΩΜΑΤΑ ΑΠΟ ΤΗΝ ΠΑΡΑΧΩΡΗΣΗ Κ.Χ ΓΙΑ ΤΟΠΟΘΕΤΗΣΗ ΔΙΑΦ.ΜΕΣΩΝ (ΑΡ.3 Ν2946/01)</t>
  </si>
  <si>
    <t>3219.022</t>
  </si>
  <si>
    <t>ΠΕ ΠΒ ΤΕΛΗ ΧΡΗΣΗΣΠΕΖ/ΜΙΩΝ &amp; ΛΟΙΠΩΝ Κ.Χ (ΕΜΠ/ΤΑ)</t>
  </si>
  <si>
    <t>3219.023</t>
  </si>
  <si>
    <t>ΠΕ ΠΒ ΤΕΛΗ ΧΡΗΣΗΣ ΠΕΖΟΔΡΟΜΙΩΝ (ΟΙΚΟΔΟΜΙΚΑ ΥΛΙΚΑ)</t>
  </si>
  <si>
    <t>3219.024</t>
  </si>
  <si>
    <t>ΠΕ ΠΒ ΤΕΛΗ ΧΡΗΣΗΣ Κ.Χ ΜΕ ΨΥΓΕΙΑ</t>
  </si>
  <si>
    <t>3219.025</t>
  </si>
  <si>
    <t xml:space="preserve">ΠΕ ΠΒ ΜΙΣΘΩΜΑΤΑ ΔΗΜΟΤΙΚΩΝ ΚΑΙ ΚΟΙΝΟΤΙΚΩΝ ΛΑΤΟΜΕΙΩΝ </t>
  </si>
  <si>
    <t>3219.026</t>
  </si>
  <si>
    <t>ΠΕ ΠΒ ΕΣΟΔΟ 40% ΑΠΟ ΕΠΙΤΡ.ΣΥΜΒ/ΣΜΟΥ ΛΟΓΩ ΠΡΟΣΦΥΓΗΣ (ΔΗΜ.ΦΟΡΟΣ-ΤΕΛΟΣ)</t>
  </si>
  <si>
    <t>3219.027</t>
  </si>
  <si>
    <t>ΠΕ ΠΒ ΕΣΟΔΟ 40% ΑΠΟ ΕΠΙΤΡ.ΣΥΜΒ/ΣΜΟΥ ΛΟΓΩ ΠΡΟΣΦΥΓΗΣ (ΤΡΑΠ/ΤΑ)</t>
  </si>
  <si>
    <t>3219.030</t>
  </si>
  <si>
    <t>ΠΕ ΠΒ ΤΕΛΗ &amp; ΔΙΚΑΙΩΜΑΤΑ ΑΠΟ ΕΜΠΟΡΟΠΑΝΗΓΥΡΕΙΣ,ΠΑΖΑΡΙΑ &amp; ΛΑΪΚΕΣ ΑΓΟΡΕΣ</t>
  </si>
  <si>
    <t>3219.031</t>
  </si>
  <si>
    <t>ΠΕ ΠΒ ΤΕΛΗ ΧΡΗΣΗΣ ΔΙΚΑΙΩΜΑΤΩΝ ΔΙΕΛΕΥΣΗΣ ΟΠΤΙΚΩΝ ΙΝΩΝ (ΕΤΗΣΙΑ)</t>
  </si>
  <si>
    <t>3219.032</t>
  </si>
  <si>
    <t>ΠΕ ΠΒ ΔΙΚΑΙΩΜΑ ΕΝΤΑΦΙΑΣΜΟΥ</t>
  </si>
  <si>
    <t>3219.033</t>
  </si>
  <si>
    <t>ΠΕ ΠΒ ΔΙΚΑΙΩΜΑΤΑ ΙΕΡΟΠΡΑΞΙΩΝ</t>
  </si>
  <si>
    <t>3219.034</t>
  </si>
  <si>
    <t>ΠΕ ΠΒ ΛΟΙΠΑ ΕΣΟΔΑ ΝΕΚΡΟΤΑΦΕΙΩΝ</t>
  </si>
  <si>
    <t>3219.035</t>
  </si>
  <si>
    <t>3219.036</t>
  </si>
  <si>
    <t>ΠΕ ΠΒ ΤΕΛΟΣ ΚΑΤΑΛΗΨΗΣ ΚΧ ΓΙΑ ΕΚΔΗΛΩΣΕΙΣ &amp; ΕΠΟΧΙΑΚΑ ΕΙΔΗ</t>
  </si>
  <si>
    <t>3219.038</t>
  </si>
  <si>
    <t>ΠΕ ΠΒ ΤΕΛΗ &amp; ΔΙΚΑΙΩΜΑΤΑ ΑΠΟ ΓΕΩΡΓΟΚΤΗΝΟΤΡΟΦΙΚΗ ΕΚΘΕΣΗ</t>
  </si>
  <si>
    <t>3219.040</t>
  </si>
  <si>
    <t>ΠΕ ΠΒ ΕΣΟΔΑ ΑΠΟ ΜΙΣΘΩΜΑ ΧΗΡΕΥΟΝΤΩΝ ΠΕΡΙΠΤΕΡΩΝ</t>
  </si>
  <si>
    <t>3219.041</t>
  </si>
  <si>
    <t>ΠΕ ΠΒ ΛΟΙΠΑ ΕΣΟΔΑ ΑΠΟ ΤΗΝ ΕΚΜΕΤΑΛΛΕΥΣΗ ΕΡΓΩΝ &amp; ΤΗΝ ΠΑΡΟΧΗ ΥΠΗΡΕΣΙΩΝ</t>
  </si>
  <si>
    <t>3219.043</t>
  </si>
  <si>
    <t>ΠΕ ΠΒ ΜΙΣΘΩΜΑΤΑ ΕΞ ΑΣΤΙΚΩΝ ΑΚΙΝΗΤΩΝ-ΑΝΑΨΥΚΤΗΡΙΟ ΠΙΣΙΝΑΣ</t>
  </si>
  <si>
    <t>3219.047</t>
  </si>
  <si>
    <t>ΠΕ ΠΒ ΕΠΙΣΤΡΟΦΕΣ ΧΡΗΜΑΤΩΝ (ΠΡΟΝΟΙΑΚΑ)</t>
  </si>
  <si>
    <t>3219.048</t>
  </si>
  <si>
    <t>ΠΕ ΠΒ ΤΕΛΗ ΚΑΤΑΛΗΨΗΣ ΜΕ ΤΡΑΠΕΖΟΚΑΘΙΣΜΑΤΑ</t>
  </si>
  <si>
    <t>3219.049</t>
  </si>
  <si>
    <t>ΠΕ ΠΒ ΤΕΛΗ ΧΡΗΣΗΣ ΚΧ ΜΕ ΨΥΓΕΙΑ ΠΕΡΙΠΤΕΡΩΝ ΚΑΙ ΛΟΙΠΑ</t>
  </si>
  <si>
    <t>3219.050</t>
  </si>
  <si>
    <t>ΠΕ ΠΒ ΔΙΚΑΙΩΜΑ ΒΟΣΚΗΣ</t>
  </si>
  <si>
    <t>3219.051</t>
  </si>
  <si>
    <t>ΠΕ ΠΒ ΤΕΛΗ &amp; ΔΙΚΑΙΩΜΑΤΑ ΑΠΟ ΕΜΠΟΡΠΑΝΗΓΥΡΕΙΣ,ΠΑΖΑΡΙΑ &amp; ΛΑΪΚΕΣ ΑΓΟΡΕΣ</t>
  </si>
  <si>
    <t>3219.052</t>
  </si>
  <si>
    <t>ΠΕ ΠΒ ΤΕΛΗ &amp; ΔΙΚΑΙΩΜΑΤΑ ΧΡΙΣΤΟΥΓΕΝΝΙΑΤΙΚΟΥ ΧΩΡΙΟΥ</t>
  </si>
  <si>
    <t>3219.053</t>
  </si>
  <si>
    <t xml:space="preserve">ΠΕ ΠΒ ΕΣΟΔΑ ΛΑΟΓΡΑΦΙΚΟΥ </t>
  </si>
  <si>
    <t>3219.054</t>
  </si>
  <si>
    <t>ΠΕ ΠΒ ΤΕΛΗ ΧΡΗΣΗΣ ΚΧ  ΜΕ ΕΜΠΟΡΕΥΜΑΤΑ</t>
  </si>
  <si>
    <t>ΣΥΝΟΛΟ 321</t>
  </si>
  <si>
    <t>ΚΩΔΙΚΟΣ
322</t>
  </si>
  <si>
    <t>Εισπρακτέα υπόλοιπα από βεβαιωθέντα κατά τα προηγούμενα οικονομικά έτη έκτακτα έσοδα</t>
  </si>
  <si>
    <t>3221.001</t>
  </si>
  <si>
    <t>ΠΕ ΠΒ ΠΡΑΞΕΙΣ ΑΝΑΛΟΓΙΣΜΟΥ &amp; ΑΠΟΖΗΜΙΩΣΗΣ</t>
  </si>
  <si>
    <t>3221.002</t>
  </si>
  <si>
    <t>ΠΕ ΠΒ ΕΚΠΟΙΗΣΗ ΥΛΙΚΩΝ ΑΝΑΚΥΚΛΩΣΗΣ</t>
  </si>
  <si>
    <t>3221.003</t>
  </si>
  <si>
    <t>ΠΕ ΠΒ ΕΣΟΔΑ ΑΠΟ ΚΑΤΑΣΚΕΥΗ ΚΡΑΣΠΕΔΩΝ &amp; ΠΕΖΟΔΡΟΜΙΩΝ</t>
  </si>
  <si>
    <t>3221.004</t>
  </si>
  <si>
    <t>ΠΕ ΠΒ ΠΡΟΣΤΙΜΑ ΑΥΘΑΙΡΕΤΩΝ</t>
  </si>
  <si>
    <t>3221.005</t>
  </si>
  <si>
    <t>ΠΕ ΠΒ ΠΡΟΣΤΙΜΑ ΚΑΝ.ΚΑΘ/ΤΗΤΑΣ-ΔΗΜΟΤΙΚΗ ΑΣΤΥΝΟΜΙΑ</t>
  </si>
  <si>
    <t>3221.006</t>
  </si>
  <si>
    <t>ΠΕ ΠΒ ΠΡΟΣΤΙΜΑ ΑΛΛΩΝ ΠΕΡΙΠΤΩΣΕΩΝ-ΠΑΡΑΝΟΜΗ ΔΙΑΦΗΜΙΣΗ</t>
  </si>
  <si>
    <t>3221.007</t>
  </si>
  <si>
    <t>ΠΕ ΠΒ ΠΡΟΣΤΙΜΑ ΤΕΛΩΝ ΚΑΤΑΛΗΨΗΣ ΜΕ ΤΡΑΠΕΖΟΚΑΘΙΣΜΑΤΑ</t>
  </si>
  <si>
    <t>3221.008</t>
  </si>
  <si>
    <t>ΠΕ ΠΒ ΕΣΟΔΑ ΤΣΙΜΕΝΤΟΣΤΡΩΣΕΩΝ</t>
  </si>
  <si>
    <t>3221.009</t>
  </si>
  <si>
    <t>ΠΕ ΠΒ ΠΡΟΣΤΙΜΑ ΑΥΘΑΙΡΕΤΗΣ  ΧΡΗΣΗΣ ΚΧ ΜΕ ΕΜΠΟΡΕΥΜΑΤΑ</t>
  </si>
  <si>
    <t>3221.011</t>
  </si>
  <si>
    <t>ΠΕ ΠΒ ΕΛΕΓΧΟΜΕΝΗ ΣΤΑΘΜΕΥΣΗ</t>
  </si>
  <si>
    <t>3221.012</t>
  </si>
  <si>
    <t>ΠΕ ΠΒ ΔΗΜΟΤΙΚΗ ΑΣΤΥΝΟΜΙΑ</t>
  </si>
  <si>
    <t>3221.013</t>
  </si>
  <si>
    <t>ΠΕ ΠΒ ΤΡΟΧΑΙΑ</t>
  </si>
  <si>
    <t>3221.014</t>
  </si>
  <si>
    <t>ΠΕ ΠΒ ΧΑΡΤΟΣΗΜΟ ΕΝΟΙΚΙΟΥ &amp; ΟΓΑ ΧΑΡΤΟΣΗΜΟΥ</t>
  </si>
  <si>
    <t>3221.015</t>
  </si>
  <si>
    <t>ΠΕ ΠΒ ΠΡΟΣΤΙΜΑ ΛΑΙΚΩΝ ΑΓΟΡΩΝ</t>
  </si>
  <si>
    <t>3221.016</t>
  </si>
  <si>
    <t>ΠΕ ΠΒ ΔΑΠΑΝΕΣ ΓΙΑ ΛΟΓΑΡΙΑΣΜΟ ΑΛΛΩΝ</t>
  </si>
  <si>
    <t>3221.018</t>
  </si>
  <si>
    <t xml:space="preserve">ΠΕ ΠΒ ΤΕΛΟΣ ΧΡΗΣΗΣ ΚΟΙΝΟΧΡΗΣΤΩΝ ΧΩΡΩΝ ΓΙΑΝΝΟΥΛΗΣ </t>
  </si>
  <si>
    <t>3221.019</t>
  </si>
  <si>
    <t>ΠΕ ΠΒ ΠΡΟΣΤΙΜΑ ΑΠΟ ΣΤΑΣΙΜΟ ΕΜΠΟΡΙΟ</t>
  </si>
  <si>
    <t>3221.020</t>
  </si>
  <si>
    <t>ΠΕ ΠΒ ΠΡΟΞΕΝΕΙΘΗΣΕΣ ΖΗΜΙΕΣ ΣΕ ΠΕΡΙΟΥΣΙΑΚΑ ΣΤΟΙΧΕΙΑ ΤΟΥ ΔΗΜΟΥ</t>
  </si>
  <si>
    <t>3221.021</t>
  </si>
  <si>
    <t>ΠΕ ΠΒ ΠΡΟΣΤΙΜΑ ΚΑΝΟΝΙΣΜΩΝ ΚΑΘΑΡΙΟΤΗΤΑΣ (ΚΑΘΑΡΙΟΤΗΤΑ)</t>
  </si>
  <si>
    <t>3221.022</t>
  </si>
  <si>
    <t>ΠΕ ΠΒ ΠΡΟΣΤΙΜΑ ΤΕΛΩΝ ΑΚΑΘΑΡΙΣΤΩΝ ΕΣΟΔΩΝ</t>
  </si>
  <si>
    <t>3221.023</t>
  </si>
  <si>
    <t>ΠΕ ΠΒ ΠΡΟΣΤΙΜΑ ΓΙΑ ΔΕΣΠΟΖΟΜΕΝΑ &amp; ΑΔΕΣΠΟΤΑ ΖΩΑ ΣΥΝΤΡΟΦΙΑΣ (ΑΡΘΡΟ 21 Ν 4039/2012)</t>
  </si>
  <si>
    <t>3221.024</t>
  </si>
  <si>
    <t>ΠΕ ΠΒ ΠΡΟΣΤΙΜΑ ΑΠΟ ΔΙΚΑΙΩΜΑ ΕΝΤΑΦΙΑΣΜΟΥ</t>
  </si>
  <si>
    <t>3221.025</t>
  </si>
  <si>
    <t>ΠΕ ΠΒ ΠΡΟΣΤΙΜΑ ΑΠΟ ΔΙΚΑΙΩΜΑ ΙΕΡΟΠΡΑΞΙΩΝ</t>
  </si>
  <si>
    <t>3221.027</t>
  </si>
  <si>
    <t>ΠΕ ΠΒ ΠΡΟΣΤΙΜΑ ΑΠΟ ΛΟΙΠΑ ΕΣΟΔΑ ΝΕΚΡΟΤΑΦΕΙΩΝ</t>
  </si>
  <si>
    <t>3221.028</t>
  </si>
  <si>
    <t>ΠΕ ΠΒ ΠΡΟΣΤΙΜΑ  ΑΥΘΑΙΡΕΤΗΣ  ΧΡΗΣΗΣ  ΚΧ ΜΕ ΨΥΓΕΙΑ ΠΕΡΙΠΤΕΡΩΝ ΚΛΠ</t>
  </si>
  <si>
    <t>3221.029</t>
  </si>
  <si>
    <t>ΠΕ ΠΒ ΠΡΟΣΤΙΜΑ ΑΥΘΑΙΡΕΤΗΣ ΧΡΗΣΗΣ ΚΧ ΜΕ ΟΙΚΟΔΟΜΙΚΑ ΥΛΙΚΑ</t>
  </si>
  <si>
    <t>3221.030</t>
  </si>
  <si>
    <t>ΠΕ ΠΒ ΠΡΟΣΤΙΜΑ ΛΟΓΩ ΚΑΤΑΓΓΕΛΙΑΣ ΣΥΜΒΑΣΗΣ ΜΙΣΘΩΣΗΣ (ΑΡΘΡΟ 43/ ΠΔ 34/95)</t>
  </si>
  <si>
    <t>3221.031</t>
  </si>
  <si>
    <t>ΠΕ ΠΒ ΠΡΟΣΤΙΜΑ ΤΕΛΩΝ ΠΑΡΕΠΙΔΗΜΟΥΝΤΩΝ</t>
  </si>
  <si>
    <t>3221.032</t>
  </si>
  <si>
    <t>ΠΕ ΠΒ ΕΣΟΔΑ ΑΠΟ ΕΠΙΔΟΣΕΙΣ ΚΑΤΑΣΧΕΣΗΣ ΚΛΠ</t>
  </si>
  <si>
    <t>3221.033</t>
  </si>
  <si>
    <t>ΠΕ ΠΒ ΠΡΟΣΤΙΜΑ ΤΕΛΩΝ ΔΙΑΦΗΜΙΣΗΣ</t>
  </si>
  <si>
    <t>3221.034</t>
  </si>
  <si>
    <t>ΠΕ ΠΒ ΠΡΟΣΤΙΜΑ  ΠΑΙΔΟΤΟΠΩΝ ΧΩΡΙΣ ΑΔΕΙΑ ΙΔΡΥΣΗΣ ΚΑΙ ΛΕΙΤΟΥΡΓΙΑΣ</t>
  </si>
  <si>
    <t>3221.035</t>
  </si>
  <si>
    <t>3221.036</t>
  </si>
  <si>
    <t>ΠΕ ΠΒ ΠΡΟΣΤΙΜΑ  ΑΠΟ ΠΑΛΑΙΑ ΚΙΓΚΛΙΔΩΜΑΤΑ &amp; ΑΛΛΑ ΥΛΙΚΑ( ΜΑΡΜΑΡΑ)</t>
  </si>
  <si>
    <t>3221.037</t>
  </si>
  <si>
    <t>ΠΕ ΠΒ ΠΡΟΣΤΙΜΑ ΑΠΟ ΕΜΠΟΡΟΠΑΝΗΓΥΡΕΙΣ-ΛΑΙΚΕΣ-ΠΑΖΑΡΙΑ ΚΛΠ</t>
  </si>
  <si>
    <t>3221.039</t>
  </si>
  <si>
    <t>ΠΕ ΠΒ ΠΡΟΣΤΙΜΑ  ΑΥΘΑΙΡΕΤΗΣ  ΧΡΗΣΗΣ  ΚΧ ΜΕ ΕΜΠΟΡΕΥΜΑΤΑ</t>
  </si>
  <si>
    <t>3221.041</t>
  </si>
  <si>
    <t>ΠΕ ΠΒ ΠΡΟΣΤΙΜΑ ΑΠΟ ΓΕΩΡΓΟΚΤΗΝΟΤΡΟΦΙΚΗ ΕΚΘΕΣΗ ΛΟΓΩ ΜΗ ΚΑΤΑΒΟΛΗΣ ΤΕΛΟΥΣ</t>
  </si>
  <si>
    <t>3221.043</t>
  </si>
  <si>
    <t>ΠΕ ΠΒ ΕΣΟΔΑ ΑΠΟ ΚΑΤΑΛΟΓΙΣΜΟ</t>
  </si>
  <si>
    <t>3221.044</t>
  </si>
  <si>
    <t>ΠΕ ΠΒ  ΠΡΟΣΤΙΜΑ ΣΤΑΘΜΕΥΣΗΣ ΔΗΜΟΤΙΚΗΣ ΑΣΤΥΝΟΜΙΑΣ</t>
  </si>
  <si>
    <t>3221.045</t>
  </si>
  <si>
    <t>ΠΕ ΠΒ  ΑΠΟ ΚΑΤΑΛΟΓΙΣΜΟ ΔΙΚΑΣΤΙΚΗΣ ΔΑΠΑΝΗΣ ΥΠΕΡ ΔΗΜΟΥ</t>
  </si>
  <si>
    <t>3221.046</t>
  </si>
  <si>
    <t>ΠΕ ΠΒ ΔΑΠΑΝΕΣ ΑΠΟΜΑΚΡΥΝΣΗΣ &amp; ΦΥΛΑΞΗΣ ΕΓΚΑΤΑΛΕΛΕΙΜΜΕΝΩΝ ΟΧΗΜΑΤΩΝ</t>
  </si>
  <si>
    <t>3222.003</t>
  </si>
  <si>
    <t>ΠΕ ΠΒ ΠΡΟΣΤΙΜΟ ΑΠΟ ΕΣΟΔΟ 40% ΑΠΟ ΕΠΙΤΡΟΠΗ ΣΥΜΒΙΒΑΣΜΟΥ ΛΟΓΩ ΠΡΟΣΦΥΓΗΣ (ΤΡΑΠ/ΤΑ)</t>
  </si>
  <si>
    <t>3222.004</t>
  </si>
  <si>
    <t>ΠΕ ΠΒ ΠΡΟΣΤΙΜΟ ΑΠΟ ΕΣΟΔΟ 40% ΑΠΟ ΕΠΙΤΡΟΠΗ ΣΥΜΒΙΒΑΣΜΟΥ ΛΟΓΩ ΠΡΟΣΦΥΓΗΣ (ΔΗΜ.ΦΟΡΟΣ)</t>
  </si>
  <si>
    <t>3222.005</t>
  </si>
  <si>
    <t>ΠΕ ΠΒ ΕΣΠΑ ΑΠΟ ΕΕΤΑΑ ΓΙΑ 2016</t>
  </si>
  <si>
    <t>ΣΥΝΟΛΟ 322</t>
  </si>
  <si>
    <t>ΣΥΝΟΛΟ 32</t>
  </si>
  <si>
    <t>ΣΥΝΟΛΟ 3</t>
  </si>
  <si>
    <t>ΓΕΝΙΚΗ ΚΑΤΗΓΟΡΙΑ : 4  ΕΙΣΠΡΑΞΕΙΣ ΥΠΕΡ ΤΟΥ ΔΗΜΟΣΙΟΥ ΚΑΙ ΤΡΙΤΩΝ ΚΑΙ ΕΠΙΣΤΡΟΦΕΣ ΧΡΗΜΑΤΩΝ</t>
  </si>
  <si>
    <t>ΚΑΤΗΓΟΡΙΑ        : 41  ΕΙΣΠΡΑΞΕΙΣ ΥΠΕΡ ΤΟΥ ΔΗΜΟΣΙΟΥ ΚΑΙ ΤΡΙΤΩΝ</t>
  </si>
  <si>
    <t>ΚΩΔΙΚΟΣ
411</t>
  </si>
  <si>
    <t>Συνταξιοδοτικές εισφορές</t>
  </si>
  <si>
    <t>4111.001</t>
  </si>
  <si>
    <t>ΥΠΕΡ ΣΥΝΤΑΞΗΣ ΥΠΑΛΛΗΛΩΝ</t>
  </si>
  <si>
    <t>4111.002</t>
  </si>
  <si>
    <t>ΛΟΓΩ ΣΥΝΤΑΞΕΩΣ (0823)</t>
  </si>
  <si>
    <t>4111.003</t>
  </si>
  <si>
    <t>ΥΠΕΡ ΣΥΝΤΑΞΗΣ (0824)</t>
  </si>
  <si>
    <t>4111.004</t>
  </si>
  <si>
    <t>ΕΠΑΣΦΑΛΙΣΤΡΟ</t>
  </si>
  <si>
    <t>4112.002</t>
  </si>
  <si>
    <t xml:space="preserve">ΕΞΑΓΟΡΑ ΤΑΔΚΥ-ΤΕΑΔΥ </t>
  </si>
  <si>
    <t>4112.003</t>
  </si>
  <si>
    <t xml:space="preserve">ΕΞΑΓΟΡΑ ΤΑΔΚΥ - ΤΠΔΥ </t>
  </si>
  <si>
    <t>4112.004</t>
  </si>
  <si>
    <t>ΕΞΑΓΟΡΑ ΤΑΔΚΥ - ΤΕΑΔΥ 60% (ΝΕΟΙ ΥΠΑΛΛ.)</t>
  </si>
  <si>
    <t>4112.005</t>
  </si>
  <si>
    <t>ΕΞΑΓΟΡΑ ΤΑΔΚΥ - ΤΠΔΥ 40% (ΝΕΟΙ ΥΠΑΛΛ.)</t>
  </si>
  <si>
    <t>ΣΥΝΟΛΟ 411</t>
  </si>
  <si>
    <t>ΚΩΔΙΚΟΣ
412</t>
  </si>
  <si>
    <t>Φόροι και λοιπές επιβαρύνσεις</t>
  </si>
  <si>
    <t>4121.001</t>
  </si>
  <si>
    <t>ΦΟΡΟΣ ΜΙΣΘΩΤΩΝ ΥΠΗΡΕΣΙΩΝ</t>
  </si>
  <si>
    <t>4122.001</t>
  </si>
  <si>
    <t>ΦΟΡΟΣ ΕΙΣΟΔΗΜΑΤΟΣ 15%</t>
  </si>
  <si>
    <t>4122.002</t>
  </si>
  <si>
    <t>ΦΟΡΟΣ ΕΙΣΟΔΗΜΑΤΟΣ 20%</t>
  </si>
  <si>
    <t>4122.004</t>
  </si>
  <si>
    <t>ΧΑΡΤΟΣΗΜΟ</t>
  </si>
  <si>
    <t>4122.005</t>
  </si>
  <si>
    <t>ΟΓΑ ΧΑΡΤΟΣΗΜΟΥ</t>
  </si>
  <si>
    <t>4123.001</t>
  </si>
  <si>
    <t>ΚΡΑΤΗΣΕΙΣ ΠΡΟΜΗΘΕΥΤΩΝ ΑΓΑΘΩΝ Ή ΥΠΗΡΕΣΙΩΝ 1%</t>
  </si>
  <si>
    <t>4123.002</t>
  </si>
  <si>
    <t>ΚΡΑΤΗΣΕΙΣ ΠΡΟΜΗΘΕΥΤΩΝ ΑΓΑΘΩΝ Ή ΥΠΗΡΕΣΙΩΝ 4%</t>
  </si>
  <si>
    <t>4123.003</t>
  </si>
  <si>
    <t>ΚΡΑΤΗΣΕΙΣ ΠΡΟΜΗΘΕΥΤΩΝ ΑΓΑΘΩΝ Ή ΥΠΗΡΕΣΙΩΝ 8%</t>
  </si>
  <si>
    <t>4123.004</t>
  </si>
  <si>
    <t>ΚΡΑΤΗΣΕΙΣ ΠΡΟΜΗΘΕΥΤΩΝ ΑΓΑΘΩΝ Ή ΥΠΗΡΕΣΙΩΝ ΥΠΕΡ ΤΑΜΕΙΟΥ ΑΡΩΓΗΣ ΥΕ 0,30%</t>
  </si>
  <si>
    <t>4123.005</t>
  </si>
  <si>
    <t>ΚΡΑΤΗΣΕΙΣ ΠΡΟΜΗΘΕΥΤΩΝ ΥΠΕΡ ΔΗΜΟΣΙΟΥ 0,25%</t>
  </si>
  <si>
    <t>4123.006</t>
  </si>
  <si>
    <t>ΚΡΑΤΗΣΕΙΣ ΠΡΟΜΗΘΕΥΤΩΝ ΥΠΕΡ ΤΕΑΔΥ 1,5%</t>
  </si>
  <si>
    <t>4123.007</t>
  </si>
  <si>
    <t>ΚΡΑΤΗΣΕΙΣ ΠΡΟΜΗΘΕΥΤΩΝ ΥΠΕΡ ΤΠΔΥ 0,5%</t>
  </si>
  <si>
    <t>4123.008</t>
  </si>
  <si>
    <t>ΦΟΡΟΣ ΕΛΕΥΘΕΡΩΝ ΕΠΑΓΓΕΛΜΑΤΙΩΝ</t>
  </si>
  <si>
    <t>4123.009</t>
  </si>
  <si>
    <t>ΚΡΑΤΗΣΕΙΣ ΠΡΟΜΗΘΕΥΤΩΝ ΑΓΑΘΩΝ Ή ΥΠΗΡΕΣΙΩΝ 3%</t>
  </si>
  <si>
    <t>4123.011</t>
  </si>
  <si>
    <t>ΦΟΡΟΣ ΜΕΛΕΤΩΝ 10%</t>
  </si>
  <si>
    <t>4123.012</t>
  </si>
  <si>
    <t>ΦΟΡΟΣ ΜΕΛΕΤΩΝ 4%</t>
  </si>
  <si>
    <t>4123.017</t>
  </si>
  <si>
    <t>ΕΙΔΙΚΟΣ ΦΟΡΟΣ ΔΗΜΟΣΙΩΝ ΘΕΑΜΑΤΩΝ (ΚΙΝΗΜΑΤΟΓΡΑΦΟΣ)</t>
  </si>
  <si>
    <t>4123.018</t>
  </si>
  <si>
    <t xml:space="preserve">ΥΠΕΡ ΔΗΜΟΣΙΟΥ -ΚΡΑΤΗΣΗ 0,02% ΕΠΙ ΣΥΜΒΑΣΕΩΝ </t>
  </si>
  <si>
    <t>4124.001</t>
  </si>
  <si>
    <t>ΧΑΡΤΟΣΗΜΟ ΕΝΟΙΚΙΟΥ-ΟΓΑ ΧΑΡΤΟΣΗΜΟΥ</t>
  </si>
  <si>
    <t>4124.006</t>
  </si>
  <si>
    <t>ΦΠΑ 6%</t>
  </si>
  <si>
    <t>4124.013</t>
  </si>
  <si>
    <t>ΦΠΑ 13%</t>
  </si>
  <si>
    <t>4124.023</t>
  </si>
  <si>
    <t xml:space="preserve">ΦΠΑ </t>
  </si>
  <si>
    <t>4124.065</t>
  </si>
  <si>
    <t>ΦΠΑ 6,5%</t>
  </si>
  <si>
    <t>ΣΥΝΟΛΟ 412</t>
  </si>
  <si>
    <t>ΚΩΔΙΚΟΣ
413</t>
  </si>
  <si>
    <t>Ασφαλιστικές εισφορές</t>
  </si>
  <si>
    <t>4131.001</t>
  </si>
  <si>
    <t>ΙΚΑ ΕΡΓΟΔΟΤΗ</t>
  </si>
  <si>
    <t>4131.003</t>
  </si>
  <si>
    <t>ΙΚΑ ΑΣΦΑΛΙΣΜΕΝΟΥ</t>
  </si>
  <si>
    <t>4131.004</t>
  </si>
  <si>
    <t>ΤΥΔΚΥ ΕΡΓΟΔΟΤΗ</t>
  </si>
  <si>
    <t>4131.005</t>
  </si>
  <si>
    <t>ΤΥΔΚΥ ΑΣΦΑΛΙΣΜΕΝΟΥ</t>
  </si>
  <si>
    <t>4131.009</t>
  </si>
  <si>
    <t>ΤΣΜΕΔΕ ΕΡΓΟΔΟΤΗ (ΚΥΡΙΑ ΣΥΝΤΑΞΗ)</t>
  </si>
  <si>
    <t>4131.010</t>
  </si>
  <si>
    <t>ΚΥΤ ΕΡΓΟΔΟΤΟΥ</t>
  </si>
  <si>
    <t>4131.011</t>
  </si>
  <si>
    <t>ΤΣΜΕΔΕ ΑΣΦΑΛΙΣΜΕΝΟΥ</t>
  </si>
  <si>
    <t>4131.012</t>
  </si>
  <si>
    <t>ΚΥΤ ΑΤΟΜΙΚΗ ΕΙΣΦΟΡΑ</t>
  </si>
  <si>
    <t>4131.013</t>
  </si>
  <si>
    <t>ΤΑΜΕΙΟ ΝΟΜΙΚΩΝ</t>
  </si>
  <si>
    <t>4131.014</t>
  </si>
  <si>
    <t>ΤΑΜΕΙΟ ΝΟΜΙΚΩΝ-ΚΕΑΔ ΕΡΓ.</t>
  </si>
  <si>
    <t>4131.015</t>
  </si>
  <si>
    <t>ΤΑΜΕΙΟ ΥΓΕΙΟΝΟΜΙΚΗΣ ΠΕΡΙΘΑΛΨΗΣ</t>
  </si>
  <si>
    <t>4131.017</t>
  </si>
  <si>
    <t>ΕΛΠΠ ΕΡΓΟΔΟΤΗ</t>
  </si>
  <si>
    <t>4131.018</t>
  </si>
  <si>
    <t>ΕΛΠΠ ΑΣΦΑΛΙΣΜΕΝΟΥ</t>
  </si>
  <si>
    <t>4131.019</t>
  </si>
  <si>
    <t>ΜΤΠΥ</t>
  </si>
  <si>
    <t>4131.020</t>
  </si>
  <si>
    <t>ΤΑΥΠ</t>
  </si>
  <si>
    <t>4131.021</t>
  </si>
  <si>
    <t>ΤΠΔΥ</t>
  </si>
  <si>
    <t>4131.022</t>
  </si>
  <si>
    <t>ΤΥΔΕΡΓ</t>
  </si>
  <si>
    <t>4131.023</t>
  </si>
  <si>
    <t>ΤΑΥΥΓ</t>
  </si>
  <si>
    <t>4131.024</t>
  </si>
  <si>
    <t>ΛΟΙΠΑ ΤΑΜΕΙΑ</t>
  </si>
  <si>
    <t>4131.025</t>
  </si>
  <si>
    <t>ΕΙΔΙΚΟΣ ΛΟΓΑΡΙΑΣΜΟΣ ΑΣΦΑΛΙΣΜΕΝΟΥ</t>
  </si>
  <si>
    <t>4131.026</t>
  </si>
  <si>
    <t>ΕΙΔΙΚΟΣ ΛΟΓΑΡΙΑΣΜΟΣ ΕΡΓΟΔΟΤΗ</t>
  </si>
  <si>
    <t>4131.027</t>
  </si>
  <si>
    <t>ΕΠΙΚΟΥΡΙΚΟ ΑΣΦΑΛΙΣΜΕΝΟΥ</t>
  </si>
  <si>
    <t>4131.028</t>
  </si>
  <si>
    <t>ΕΠΙΚΟΥΡΙΚΟ ΕΡΓΟΔΟΤΗ</t>
  </si>
  <si>
    <t>4131.029</t>
  </si>
  <si>
    <t>ΤΣΑΥ ΑΣΦΑΛΙΣΜΕΝΟΥ</t>
  </si>
  <si>
    <t>4131.030</t>
  </si>
  <si>
    <t>ΤΣΑΥ ΕΡΓΟΔΟΤΗ</t>
  </si>
  <si>
    <t>4131.031</t>
  </si>
  <si>
    <t>ΠΕΡΙΘΑΛΨΗ ΑΣΦΑΛΙΣΜΕΝΟΥ</t>
  </si>
  <si>
    <t>4131.032</t>
  </si>
  <si>
    <t>ΠΕΡΙΘΑΛΨΗ ΕΡΓΟΔΟΤΗ</t>
  </si>
  <si>
    <t>4131.033</t>
  </si>
  <si>
    <t>ΚΛΑΔΟΣ ΠΡΟΝΟΙΑΣ (ΤΣΑΥ)</t>
  </si>
  <si>
    <t>4131.034</t>
  </si>
  <si>
    <t>ΣΤΕΓΗ ΥΓΕΙΟΝΟΜΙΚΩΝ</t>
  </si>
  <si>
    <t>4131.035</t>
  </si>
  <si>
    <t>ΤΥΔΕ ΑΣΦΑΛΙΣΜΕΝΟΥ</t>
  </si>
  <si>
    <t>4131.036</t>
  </si>
  <si>
    <t>ΤΑΜΠΥΕΕΘΑ ΑΣΦ.</t>
  </si>
  <si>
    <t>4131.037</t>
  </si>
  <si>
    <t>ΤΑΥΟΥ ΑΣΦΑΛΙΣΜΕΝΟΥ</t>
  </si>
  <si>
    <t>4131.038</t>
  </si>
  <si>
    <t>ΔΙΑΔΟΧΙΚΗ ΑΣΦΑΛΙΣΗ</t>
  </si>
  <si>
    <t>4131.039</t>
  </si>
  <si>
    <t>ΤΕΑΔΥ ΑΣΦΑΛΙΣΜΕΝΟΥ</t>
  </si>
  <si>
    <t>4131.040</t>
  </si>
  <si>
    <t>ΤΕΑΗΕ ΕΡΓΟΔΟΤΗ</t>
  </si>
  <si>
    <t>4131.041</t>
  </si>
  <si>
    <t>ΤΕΑΗΕ ΑΣΦΑΛΙΣΜΕΝΟΥ</t>
  </si>
  <si>
    <t>4131.042</t>
  </si>
  <si>
    <t>ΕΙΔΙΚΗ ΠΡΟΣΑΥΞΗΣΗ ΠΡΟΣΩΠΙΚΗ</t>
  </si>
  <si>
    <t>4131.043</t>
  </si>
  <si>
    <t>ΕΦΑΠΑΞ (ΤΣΜΕΔΕ)</t>
  </si>
  <si>
    <t>4131.044</t>
  </si>
  <si>
    <t>ΚΡΑΤΗΣΗ 8% (0822)</t>
  </si>
  <si>
    <t>4131.047</t>
  </si>
  <si>
    <t xml:space="preserve">ΤΑΔΚΥ-ΤΕΑΔΥ 3% ΑΣΦ. </t>
  </si>
  <si>
    <t>4131.048</t>
  </si>
  <si>
    <t xml:space="preserve">ΤΑΔΚΥ-ΤΠΔΥ ΑΣΦ. </t>
  </si>
  <si>
    <t>4131.049</t>
  </si>
  <si>
    <t xml:space="preserve">ΤΑΔΚΥ-ΤΕΑΔΥ 3% ΕΡΓΟΔ. </t>
  </si>
  <si>
    <t>4131.050</t>
  </si>
  <si>
    <t>ΤΕΑΔΥ ΑΣΦ. Ν.Υ.</t>
  </si>
  <si>
    <t>4131.051</t>
  </si>
  <si>
    <t>ΤΕΑΔΥ ΕΡΓΟΔΟΤΗ</t>
  </si>
  <si>
    <t>4131.052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</si>
</sst>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 wrapText="1"/>
    </xf>
    <xf numFmtId="4" fontId="0" fillId="0" borderId="5" xfId="0" applyNumberFormat="1" applyBorder="1" applyAlignment="1">
      <alignment/>
    </xf>
    <xf numFmtId="4" fontId="0" fillId="2" borderId="5" xfId="0" applyNumberFormat="1" applyFill="1" applyBorder="1" applyAlignment="1">
      <alignment/>
    </xf>
    <xf numFmtId="49" fontId="0" fillId="0" borderId="6" xfId="0" applyNumberFormat="1" applyBorder="1" applyAlignment="1">
      <alignment horizontal="center"/>
    </xf>
    <xf numFmtId="0" fontId="0" fillId="0" borderId="6" xfId="0" applyBorder="1" applyAlignment="1">
      <alignment wrapText="1"/>
    </xf>
    <xf numFmtId="4" fontId="0" fillId="0" borderId="6" xfId="0" applyNumberFormat="1" applyBorder="1" applyAlignment="1">
      <alignment/>
    </xf>
    <xf numFmtId="4" fontId="0" fillId="2" borderId="6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26.7109375" style="0" customWidth="1"/>
    <col min="3" max="9" width="18.28125" style="0" customWidth="1"/>
  </cols>
  <sheetData>
    <row r="1" ht="13.5" thickBot="1"/>
    <row r="2" spans="1:9" ht="13.5" thickBot="1">
      <c r="A2" s="2" t="s">
        <v>159</v>
      </c>
      <c r="B2" s="3"/>
      <c r="C2" s="3"/>
      <c r="D2" s="3"/>
      <c r="E2" s="3"/>
      <c r="F2" s="3"/>
      <c r="G2" s="3"/>
      <c r="H2" s="3"/>
      <c r="I2" s="4"/>
    </row>
    <row r="3" ht="13.5" thickBot="1"/>
    <row r="4" spans="1:9" ht="13.5" thickBot="1">
      <c r="A4" s="5" t="s">
        <v>160</v>
      </c>
      <c r="B4" s="5" t="s">
        <v>161</v>
      </c>
      <c r="C4" s="8" t="s">
        <v>162</v>
      </c>
      <c r="D4" s="9"/>
      <c r="E4" s="9"/>
      <c r="F4" s="10"/>
      <c r="G4" s="13" t="s">
        <v>167</v>
      </c>
      <c r="H4" s="14"/>
      <c r="I4" s="15"/>
    </row>
    <row r="5" spans="1:9" ht="12.75">
      <c r="A5" s="6"/>
      <c r="B5" s="6"/>
      <c r="C5" s="11" t="s">
        <v>163</v>
      </c>
      <c r="D5" s="11" t="s">
        <v>164</v>
      </c>
      <c r="E5" s="11" t="s">
        <v>165</v>
      </c>
      <c r="F5" s="11" t="s">
        <v>166</v>
      </c>
      <c r="G5" s="11" t="s">
        <v>168</v>
      </c>
      <c r="H5" s="11" t="s">
        <v>169</v>
      </c>
      <c r="I5" s="11" t="s">
        <v>170</v>
      </c>
    </row>
    <row r="6" spans="1:9" ht="30" customHeight="1" thickBot="1">
      <c r="A6" s="7"/>
      <c r="B6" s="7"/>
      <c r="C6" s="12"/>
      <c r="D6" s="12"/>
      <c r="E6" s="12"/>
      <c r="F6" s="12"/>
      <c r="G6" s="12"/>
      <c r="H6" s="12"/>
      <c r="I6" s="12"/>
    </row>
    <row r="7" spans="1:9" ht="25.5">
      <c r="A7" s="16" t="s">
        <v>171</v>
      </c>
      <c r="B7" s="17" t="s">
        <v>172</v>
      </c>
      <c r="C7" s="18">
        <v>1220400</v>
      </c>
      <c r="D7" s="18">
        <v>734903.08</v>
      </c>
      <c r="E7" s="18">
        <v>260167.99</v>
      </c>
      <c r="F7" s="18">
        <v>446002.28</v>
      </c>
      <c r="G7" s="19">
        <v>1260000</v>
      </c>
      <c r="H7" s="19">
        <v>1260000</v>
      </c>
      <c r="I7" s="19">
        <v>1260000</v>
      </c>
    </row>
    <row r="8" spans="1:9" ht="25.5">
      <c r="A8" s="20" t="s">
        <v>173</v>
      </c>
      <c r="B8" s="21" t="s">
        <v>174</v>
      </c>
      <c r="C8" s="22">
        <v>180000</v>
      </c>
      <c r="D8" s="22">
        <v>339720.62</v>
      </c>
      <c r="E8" s="22">
        <v>339720.62</v>
      </c>
      <c r="F8" s="22">
        <v>581569.46</v>
      </c>
      <c r="G8" s="23">
        <v>440000</v>
      </c>
      <c r="H8" s="23">
        <v>440000</v>
      </c>
      <c r="I8" s="23">
        <v>440000</v>
      </c>
    </row>
    <row r="9" spans="1:9" ht="38.25">
      <c r="A9" s="20" t="s">
        <v>175</v>
      </c>
      <c r="B9" s="21" t="s">
        <v>176</v>
      </c>
      <c r="C9" s="22">
        <v>12700000</v>
      </c>
      <c r="D9" s="22">
        <v>9198303.37</v>
      </c>
      <c r="E9" s="22">
        <v>9196448.87</v>
      </c>
      <c r="F9" s="22">
        <v>15765340.92</v>
      </c>
      <c r="G9" s="23">
        <v>14000000</v>
      </c>
      <c r="H9" s="23">
        <v>14000000</v>
      </c>
      <c r="I9" s="23">
        <v>14426932</v>
      </c>
    </row>
    <row r="10" spans="1:9" ht="38.25">
      <c r="A10" s="20" t="s">
        <v>177</v>
      </c>
      <c r="B10" s="21" t="s">
        <v>178</v>
      </c>
      <c r="C10" s="22">
        <v>2875500</v>
      </c>
      <c r="D10" s="22">
        <v>1715898.99</v>
      </c>
      <c r="E10" s="22">
        <v>1715898.99</v>
      </c>
      <c r="F10" s="22">
        <v>2941541.12</v>
      </c>
      <c r="G10" s="23">
        <v>2808806.96</v>
      </c>
      <c r="H10" s="23">
        <v>2808806.96</v>
      </c>
      <c r="I10" s="23">
        <v>2808806.96</v>
      </c>
    </row>
    <row r="11" spans="1:9" ht="12.75">
      <c r="A11" s="20" t="s">
        <v>179</v>
      </c>
      <c r="B11" s="21" t="s">
        <v>180</v>
      </c>
      <c r="C11" s="22">
        <v>742000</v>
      </c>
      <c r="D11" s="22">
        <v>1060265.18</v>
      </c>
      <c r="E11" s="22">
        <v>755112.95</v>
      </c>
      <c r="F11" s="22">
        <v>1294479.34</v>
      </c>
      <c r="G11" s="23">
        <v>1250000</v>
      </c>
      <c r="H11" s="23">
        <v>1250000</v>
      </c>
      <c r="I11" s="23">
        <v>1250000</v>
      </c>
    </row>
    <row r="12" spans="1:9" ht="38.25">
      <c r="A12" s="20" t="s">
        <v>181</v>
      </c>
      <c r="B12" s="21" t="s">
        <v>182</v>
      </c>
      <c r="C12" s="22">
        <v>36897088.42</v>
      </c>
      <c r="D12" s="22">
        <v>21986938.73</v>
      </c>
      <c r="E12" s="22">
        <v>21986938.73</v>
      </c>
      <c r="F12" s="22">
        <v>36959650.75</v>
      </c>
      <c r="G12" s="23">
        <v>33360449.38</v>
      </c>
      <c r="H12" s="23">
        <v>33360449.38</v>
      </c>
      <c r="I12" s="23">
        <v>33360449.38</v>
      </c>
    </row>
    <row r="13" spans="1:9" ht="13.5" thickBot="1">
      <c r="A13" s="20" t="s">
        <v>183</v>
      </c>
      <c r="B13" s="21" t="s">
        <v>184</v>
      </c>
      <c r="C13" s="22">
        <v>631000</v>
      </c>
      <c r="D13" s="22">
        <v>54216.4</v>
      </c>
      <c r="E13" s="22">
        <v>54216.4</v>
      </c>
      <c r="F13" s="22">
        <v>75716.4</v>
      </c>
      <c r="G13" s="23">
        <v>604520</v>
      </c>
      <c r="H13" s="23">
        <v>604520</v>
      </c>
      <c r="I13" s="23">
        <v>604520</v>
      </c>
    </row>
    <row r="14" spans="1:9" ht="13.5" thickBot="1">
      <c r="A14" s="25" t="s">
        <v>185</v>
      </c>
      <c r="B14" s="26" t="s">
        <v>186</v>
      </c>
      <c r="C14" s="27">
        <f>SUM(C7:C13)</f>
        <v>55245988.42</v>
      </c>
      <c r="D14" s="27">
        <f>SUM(D7:D13)</f>
        <v>35090246.37</v>
      </c>
      <c r="E14" s="27">
        <f>SUM(E7:E13)</f>
        <v>34308504.55</v>
      </c>
      <c r="F14" s="27">
        <f>SUM(F7:F13)</f>
        <v>58064300.27</v>
      </c>
      <c r="G14" s="27">
        <f>SUM(G7:G13)</f>
        <v>53723776.34</v>
      </c>
      <c r="H14" s="27">
        <f>SUM(H7:H13)</f>
        <v>53723776.34</v>
      </c>
      <c r="I14" s="27">
        <f>SUM(I7:I13)</f>
        <v>54150708.34</v>
      </c>
    </row>
    <row r="15" spans="1:9" ht="38.25">
      <c r="A15" s="16" t="s">
        <v>187</v>
      </c>
      <c r="B15" s="17" t="s">
        <v>188</v>
      </c>
      <c r="C15" s="18">
        <v>0</v>
      </c>
      <c r="D15" s="18">
        <v>1097.68</v>
      </c>
      <c r="E15" s="18">
        <v>1097.68</v>
      </c>
      <c r="F15" s="18">
        <v>1881.74</v>
      </c>
      <c r="G15" s="19">
        <v>10000</v>
      </c>
      <c r="H15" s="19">
        <v>10000</v>
      </c>
      <c r="I15" s="19">
        <v>10000</v>
      </c>
    </row>
    <row r="16" spans="1:9" ht="38.25">
      <c r="A16" s="20" t="s">
        <v>189</v>
      </c>
      <c r="B16" s="21" t="s">
        <v>190</v>
      </c>
      <c r="C16" s="22">
        <v>1458100</v>
      </c>
      <c r="D16" s="22">
        <v>673881.35</v>
      </c>
      <c r="E16" s="22">
        <v>673881.35</v>
      </c>
      <c r="F16" s="22">
        <v>876753.75</v>
      </c>
      <c r="G16" s="23">
        <v>4050140</v>
      </c>
      <c r="H16" s="23">
        <v>4050140</v>
      </c>
      <c r="I16" s="23">
        <v>4067820</v>
      </c>
    </row>
    <row r="17" spans="1:9" ht="25.5">
      <c r="A17" s="20" t="s">
        <v>191</v>
      </c>
      <c r="B17" s="21" t="s">
        <v>192</v>
      </c>
      <c r="C17" s="22">
        <v>15737646.34</v>
      </c>
      <c r="D17" s="22">
        <v>2925931.45</v>
      </c>
      <c r="E17" s="22">
        <v>2925931.45</v>
      </c>
      <c r="F17" s="22">
        <v>5673821.07</v>
      </c>
      <c r="G17" s="23">
        <v>11453895.18</v>
      </c>
      <c r="H17" s="23">
        <v>11453895.18</v>
      </c>
      <c r="I17" s="23">
        <v>12084628.63</v>
      </c>
    </row>
    <row r="18" spans="1:9" ht="25.5">
      <c r="A18" s="20" t="s">
        <v>193</v>
      </c>
      <c r="B18" s="21" t="s">
        <v>194</v>
      </c>
      <c r="C18" s="22">
        <v>444500</v>
      </c>
      <c r="D18" s="22">
        <v>1136456.96</v>
      </c>
      <c r="E18" s="22">
        <v>532932.5</v>
      </c>
      <c r="F18" s="22">
        <v>913598.58</v>
      </c>
      <c r="G18" s="23">
        <v>669500</v>
      </c>
      <c r="H18" s="23">
        <v>669500</v>
      </c>
      <c r="I18" s="23">
        <v>668500</v>
      </c>
    </row>
    <row r="19" spans="1:9" ht="13.5" thickBot="1">
      <c r="A19" s="20" t="s">
        <v>195</v>
      </c>
      <c r="B19" s="21" t="s">
        <v>196</v>
      </c>
      <c r="C19" s="22">
        <v>95600</v>
      </c>
      <c r="D19" s="22">
        <v>130484.84</v>
      </c>
      <c r="E19" s="22">
        <v>128647.88</v>
      </c>
      <c r="F19" s="22">
        <v>174805.32</v>
      </c>
      <c r="G19" s="23">
        <v>134000</v>
      </c>
      <c r="H19" s="23">
        <v>134000</v>
      </c>
      <c r="I19" s="23">
        <v>134000</v>
      </c>
    </row>
    <row r="20" spans="1:9" ht="13.5" thickBot="1">
      <c r="A20" s="25" t="s">
        <v>197</v>
      </c>
      <c r="B20" s="26" t="s">
        <v>198</v>
      </c>
      <c r="C20" s="27">
        <f>SUM(C15:C19)</f>
        <v>17735846.34</v>
      </c>
      <c r="D20" s="27">
        <f>SUM(D15:D19)</f>
        <v>4867852.28</v>
      </c>
      <c r="E20" s="27">
        <f>SUM(E15:E19)</f>
        <v>4262490.86</v>
      </c>
      <c r="F20" s="27">
        <f>SUM(F15:F19)</f>
        <v>7640860.460000001</v>
      </c>
      <c r="G20" s="27">
        <f>SUM(G15:G19)</f>
        <v>16317535.18</v>
      </c>
      <c r="H20" s="27">
        <f>SUM(H15:H19)</f>
        <v>16317535.18</v>
      </c>
      <c r="I20" s="27">
        <f>SUM(I15:I19)</f>
        <v>16964948.630000003</v>
      </c>
    </row>
    <row r="21" spans="1:9" ht="12.75">
      <c r="A21" s="16" t="s">
        <v>199</v>
      </c>
      <c r="B21" s="17" t="s">
        <v>200</v>
      </c>
      <c r="C21" s="18">
        <v>453000</v>
      </c>
      <c r="D21" s="18">
        <v>373098.34</v>
      </c>
      <c r="E21" s="18">
        <v>243015.57</v>
      </c>
      <c r="F21" s="18">
        <v>416598.13</v>
      </c>
      <c r="G21" s="19">
        <v>397500</v>
      </c>
      <c r="H21" s="19">
        <v>397500</v>
      </c>
      <c r="I21" s="19">
        <v>397500</v>
      </c>
    </row>
    <row r="22" spans="1:9" ht="13.5" thickBot="1">
      <c r="A22" s="20" t="s">
        <v>201</v>
      </c>
      <c r="B22" s="21" t="s">
        <v>202</v>
      </c>
      <c r="C22" s="22">
        <v>37000</v>
      </c>
      <c r="D22" s="22">
        <v>271275.6</v>
      </c>
      <c r="E22" s="22">
        <v>31010.63</v>
      </c>
      <c r="F22" s="22">
        <v>53161.08</v>
      </c>
      <c r="G22" s="23">
        <v>55500</v>
      </c>
      <c r="H22" s="23">
        <v>55500</v>
      </c>
      <c r="I22" s="23">
        <v>55500</v>
      </c>
    </row>
    <row r="23" spans="1:9" ht="13.5" thickBot="1">
      <c r="A23" s="25" t="s">
        <v>203</v>
      </c>
      <c r="B23" s="26" t="s">
        <v>204</v>
      </c>
      <c r="C23" s="27">
        <f>SUM(C21:C22)</f>
        <v>490000</v>
      </c>
      <c r="D23" s="27">
        <f>SUM(D21:D22)</f>
        <v>644373.94</v>
      </c>
      <c r="E23" s="27">
        <f>SUM(E21:E22)</f>
        <v>274026.2</v>
      </c>
      <c r="F23" s="27">
        <f>SUM(F21:F22)</f>
        <v>469759.21</v>
      </c>
      <c r="G23" s="27">
        <f>SUM(G21:G22)</f>
        <v>453000</v>
      </c>
      <c r="H23" s="27">
        <f>SUM(H21:H22)</f>
        <v>453000</v>
      </c>
      <c r="I23" s="27">
        <f>SUM(I21:I22)</f>
        <v>453000</v>
      </c>
    </row>
    <row r="24" spans="1:9" ht="12.75">
      <c r="A24" s="16" t="s">
        <v>205</v>
      </c>
      <c r="B24" s="17" t="s">
        <v>206</v>
      </c>
      <c r="C24" s="18">
        <v>3</v>
      </c>
      <c r="D24" s="18">
        <v>0</v>
      </c>
      <c r="E24" s="18">
        <v>0</v>
      </c>
      <c r="F24" s="18">
        <v>0</v>
      </c>
      <c r="G24" s="19">
        <v>3999000</v>
      </c>
      <c r="H24" s="19">
        <v>3999000</v>
      </c>
      <c r="I24" s="19">
        <v>3999000</v>
      </c>
    </row>
    <row r="25" spans="1:9" ht="51.75" thickBot="1">
      <c r="A25" s="20" t="s">
        <v>207</v>
      </c>
      <c r="B25" s="21" t="s">
        <v>208</v>
      </c>
      <c r="C25" s="22">
        <v>22695680.87</v>
      </c>
      <c r="D25" s="22">
        <v>22695782.43</v>
      </c>
      <c r="E25" s="22">
        <v>374638.24</v>
      </c>
      <c r="F25" s="22">
        <v>642236.97</v>
      </c>
      <c r="G25" s="23">
        <v>23673975.84</v>
      </c>
      <c r="H25" s="23">
        <v>23673975.84</v>
      </c>
      <c r="I25" s="23">
        <v>23920743.84</v>
      </c>
    </row>
    <row r="26" spans="1:9" ht="13.5" thickBot="1">
      <c r="A26" s="25" t="s">
        <v>209</v>
      </c>
      <c r="B26" s="26" t="s">
        <v>210</v>
      </c>
      <c r="C26" s="27">
        <f>SUM(C24:C25)</f>
        <v>22695683.87</v>
      </c>
      <c r="D26" s="27">
        <f>SUM(D24:D25)</f>
        <v>22695782.43</v>
      </c>
      <c r="E26" s="27">
        <f>SUM(E24:E25)</f>
        <v>374638.24</v>
      </c>
      <c r="F26" s="27">
        <f>SUM(F24:F25)</f>
        <v>642236.97</v>
      </c>
      <c r="G26" s="27">
        <f>SUM(G24:G25)</f>
        <v>27672975.84</v>
      </c>
      <c r="H26" s="27">
        <f>SUM(H24:H25)</f>
        <v>27672975.84</v>
      </c>
      <c r="I26" s="27">
        <f>SUM(I24:I25)</f>
        <v>27919743.84</v>
      </c>
    </row>
    <row r="27" spans="1:9" ht="25.5">
      <c r="A27" s="16" t="s">
        <v>211</v>
      </c>
      <c r="B27" s="17" t="s">
        <v>212</v>
      </c>
      <c r="C27" s="18">
        <v>10191995.7</v>
      </c>
      <c r="D27" s="18">
        <v>5452959.78</v>
      </c>
      <c r="E27" s="18">
        <v>5452959.78</v>
      </c>
      <c r="F27" s="18">
        <v>9347931.02</v>
      </c>
      <c r="G27" s="19">
        <v>11273495.7</v>
      </c>
      <c r="H27" s="19">
        <v>11273495.7</v>
      </c>
      <c r="I27" s="19">
        <v>11328495.7</v>
      </c>
    </row>
    <row r="28" spans="1:9" ht="13.5" thickBot="1">
      <c r="A28" s="20" t="s">
        <v>213</v>
      </c>
      <c r="B28" s="21" t="s">
        <v>214</v>
      </c>
      <c r="C28" s="22">
        <v>2000</v>
      </c>
      <c r="D28" s="22">
        <v>87114.86</v>
      </c>
      <c r="E28" s="22">
        <v>85933.31</v>
      </c>
      <c r="F28" s="22">
        <v>147314.24</v>
      </c>
      <c r="G28" s="23">
        <v>1200</v>
      </c>
      <c r="H28" s="23">
        <v>1200</v>
      </c>
      <c r="I28" s="23">
        <v>1200</v>
      </c>
    </row>
    <row r="29" spans="1:9" ht="13.5" thickBot="1">
      <c r="A29" s="25" t="s">
        <v>215</v>
      </c>
      <c r="B29" s="26" t="s">
        <v>216</v>
      </c>
      <c r="C29" s="27">
        <f>SUM(C27:C28)</f>
        <v>10193995.7</v>
      </c>
      <c r="D29" s="27">
        <f>SUM(D27:D28)</f>
        <v>5540074.640000001</v>
      </c>
      <c r="E29" s="27">
        <f>SUM(E27:E28)</f>
        <v>5538893.09</v>
      </c>
      <c r="F29" s="27">
        <f>SUM(F27:F28)</f>
        <v>9495245.26</v>
      </c>
      <c r="G29" s="27">
        <f>SUM(G27:G28)</f>
        <v>11274695.7</v>
      </c>
      <c r="H29" s="27">
        <f>SUM(H27:H28)</f>
        <v>11274695.7</v>
      </c>
      <c r="I29" s="27">
        <f>SUM(I27:I28)</f>
        <v>11329695.7</v>
      </c>
    </row>
    <row r="30" spans="1:9" ht="26.25" thickBot="1">
      <c r="A30" s="16" t="s">
        <v>217</v>
      </c>
      <c r="B30" s="17" t="s">
        <v>218</v>
      </c>
      <c r="C30" s="18">
        <v>18062934.27</v>
      </c>
      <c r="D30" s="18">
        <v>18062934.27</v>
      </c>
      <c r="E30" s="18">
        <v>18062934.27</v>
      </c>
      <c r="F30" s="18">
        <v>18062934.27</v>
      </c>
      <c r="G30" s="19">
        <v>24390187.44</v>
      </c>
      <c r="H30" s="19">
        <v>24390187.44</v>
      </c>
      <c r="I30" s="19">
        <v>26071637.24</v>
      </c>
    </row>
    <row r="31" spans="1:9" ht="13.5" thickBot="1">
      <c r="A31" s="25" t="s">
        <v>219</v>
      </c>
      <c r="B31" s="26" t="s">
        <v>220</v>
      </c>
      <c r="C31" s="27">
        <f>SUM(C30:C30)</f>
        <v>18062934.27</v>
      </c>
      <c r="D31" s="27">
        <f>SUM(D30:D30)</f>
        <v>18062934.27</v>
      </c>
      <c r="E31" s="27">
        <f>SUM(E30:E30)</f>
        <v>18062934.27</v>
      </c>
      <c r="F31" s="27">
        <f>SUM(F30:F30)</f>
        <v>18062934.27</v>
      </c>
      <c r="G31" s="27">
        <f>SUM(G30:G30)</f>
        <v>24390187.44</v>
      </c>
      <c r="H31" s="27">
        <f>SUM(H30:H30)</f>
        <v>24390187.44</v>
      </c>
      <c r="I31" s="27">
        <f>SUM(I30:I30)</f>
        <v>26071637.24</v>
      </c>
    </row>
    <row r="32" spans="2:9" ht="13.5" thickBot="1">
      <c r="B32" s="26" t="s">
        <v>221</v>
      </c>
      <c r="C32" s="24">
        <f>(C14+C20+C23+C26+C29+C31)</f>
        <v>124424448.60000001</v>
      </c>
      <c r="D32" s="24">
        <f>(D14+D20+D23+D26+D29+D31)</f>
        <v>86901263.92999999</v>
      </c>
      <c r="E32" s="24">
        <f>(E14+E20+E23+E26+E29+E31)</f>
        <v>62821487.20999999</v>
      </c>
      <c r="F32" s="24">
        <f>(F14+F20+F23+F26+F29+F31)</f>
        <v>94375336.44</v>
      </c>
      <c r="G32" s="24">
        <f>(G14+G20+G23+G26+G29+G31)</f>
        <v>133832170.50000001</v>
      </c>
      <c r="H32" s="24">
        <f>(H14+H20+H23+H26+H29+H31)</f>
        <v>133832170.50000001</v>
      </c>
      <c r="I32" s="24">
        <f>(I14+I20+I23+I26+I29+I31)</f>
        <v>136889733.75</v>
      </c>
    </row>
  </sheetData>
  <mergeCells count="12">
    <mergeCell ref="H5:H6"/>
    <mergeCell ref="I5:I6"/>
    <mergeCell ref="A2:I2"/>
    <mergeCell ref="A4:A6"/>
    <mergeCell ref="B4:B6"/>
    <mergeCell ref="C4:F4"/>
    <mergeCell ref="C5:C6"/>
    <mergeCell ref="D5:D6"/>
    <mergeCell ref="E5:E6"/>
    <mergeCell ref="F5:F6"/>
    <mergeCell ref="G4:I4"/>
    <mergeCell ref="G5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8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26.7109375" style="0" customWidth="1"/>
    <col min="3" max="9" width="18.28125" style="0" customWidth="1"/>
  </cols>
  <sheetData>
    <row r="1" ht="13.5" thickBot="1"/>
    <row r="2" spans="1:9" ht="13.5" thickBot="1">
      <c r="A2" s="1" t="s">
        <v>222</v>
      </c>
      <c r="B2" s="1"/>
      <c r="C2" s="1"/>
      <c r="D2" s="1"/>
      <c r="E2" s="1"/>
      <c r="F2" s="1"/>
      <c r="G2" s="1"/>
      <c r="H2" s="1"/>
      <c r="I2" s="1"/>
    </row>
    <row r="3" ht="13.5" thickBot="1"/>
    <row r="4" spans="1:9" ht="13.5" thickBot="1">
      <c r="A4" s="1" t="s">
        <v>223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ht="13.5" thickBot="1">
      <c r="A6" s="11" t="s">
        <v>224</v>
      </c>
      <c r="B6" s="11" t="s">
        <v>225</v>
      </c>
      <c r="C6" s="8" t="s">
        <v>162</v>
      </c>
      <c r="D6" s="9"/>
      <c r="E6" s="9"/>
      <c r="F6" s="10"/>
      <c r="G6" s="8" t="s">
        <v>167</v>
      </c>
      <c r="H6" s="9"/>
      <c r="I6" s="10"/>
    </row>
    <row r="7" spans="1:9" ht="12.75">
      <c r="A7" s="6"/>
      <c r="B7" s="28"/>
      <c r="C7" s="11" t="s">
        <v>163</v>
      </c>
      <c r="D7" s="11" t="s">
        <v>164</v>
      </c>
      <c r="E7" s="11" t="s">
        <v>165</v>
      </c>
      <c r="F7" s="11" t="s">
        <v>166</v>
      </c>
      <c r="G7" s="11" t="s">
        <v>168</v>
      </c>
      <c r="H7" s="11" t="s">
        <v>169</v>
      </c>
      <c r="I7" s="11" t="s">
        <v>170</v>
      </c>
    </row>
    <row r="8" spans="1:9" ht="30" customHeight="1" thickBot="1">
      <c r="A8" s="7"/>
      <c r="B8" s="12"/>
      <c r="C8" s="12"/>
      <c r="D8" s="12"/>
      <c r="E8" s="12"/>
      <c r="F8" s="12"/>
      <c r="G8" s="12"/>
      <c r="H8" s="12"/>
      <c r="I8" s="12"/>
    </row>
    <row r="9" spans="1:9" ht="25.5">
      <c r="A9" s="16" t="s">
        <v>226</v>
      </c>
      <c r="B9" s="17" t="s">
        <v>227</v>
      </c>
      <c r="C9" s="18">
        <v>121000</v>
      </c>
      <c r="D9" s="18">
        <v>318482.35</v>
      </c>
      <c r="E9" s="18">
        <v>73807.48</v>
      </c>
      <c r="F9" s="18">
        <v>126527.11</v>
      </c>
      <c r="G9" s="19">
        <v>200000</v>
      </c>
      <c r="H9" s="19">
        <v>200000</v>
      </c>
      <c r="I9" s="19">
        <v>200000</v>
      </c>
    </row>
    <row r="10" spans="1:9" ht="38.25">
      <c r="A10" s="20" t="s">
        <v>228</v>
      </c>
      <c r="B10" s="21" t="s">
        <v>229</v>
      </c>
      <c r="C10" s="22">
        <v>0</v>
      </c>
      <c r="D10" s="22">
        <v>5891.14</v>
      </c>
      <c r="E10" s="22">
        <v>0</v>
      </c>
      <c r="F10" s="22">
        <v>0</v>
      </c>
      <c r="G10" s="23">
        <v>0</v>
      </c>
      <c r="H10" s="23">
        <v>0</v>
      </c>
      <c r="I10" s="23">
        <v>0</v>
      </c>
    </row>
    <row r="11" spans="1:9" ht="12.75">
      <c r="A11" s="20" t="s">
        <v>230</v>
      </c>
      <c r="B11" s="21" t="s">
        <v>231</v>
      </c>
      <c r="C11" s="22">
        <v>250000</v>
      </c>
      <c r="D11" s="22">
        <v>259901.84</v>
      </c>
      <c r="E11" s="22">
        <v>55124.06</v>
      </c>
      <c r="F11" s="22">
        <v>94498.39</v>
      </c>
      <c r="G11" s="23">
        <v>200000</v>
      </c>
      <c r="H11" s="23">
        <v>200000</v>
      </c>
      <c r="I11" s="23">
        <v>200000</v>
      </c>
    </row>
    <row r="12" spans="1:9" ht="39" thickBot="1">
      <c r="A12" s="20" t="s">
        <v>232</v>
      </c>
      <c r="B12" s="21" t="s">
        <v>233</v>
      </c>
      <c r="C12" s="22">
        <v>20000</v>
      </c>
      <c r="D12" s="22">
        <v>0</v>
      </c>
      <c r="E12" s="22">
        <v>0</v>
      </c>
      <c r="F12" s="22">
        <v>0</v>
      </c>
      <c r="G12" s="23">
        <v>0</v>
      </c>
      <c r="H12" s="23">
        <v>0</v>
      </c>
      <c r="I12" s="23">
        <v>0</v>
      </c>
    </row>
    <row r="13" spans="1:9" ht="13.5" thickBot="1">
      <c r="A13" s="29"/>
      <c r="B13" s="26" t="s">
        <v>234</v>
      </c>
      <c r="C13" s="27">
        <f>SUM(C9:C12)</f>
        <v>391000</v>
      </c>
      <c r="D13" s="27">
        <f>SUM(D9:D12)</f>
        <v>584275.33</v>
      </c>
      <c r="E13" s="27">
        <f>SUM(E9:E12)</f>
        <v>128931.54</v>
      </c>
      <c r="F13" s="27">
        <f>SUM(F9:F12)</f>
        <v>221025.5</v>
      </c>
      <c r="G13" s="27">
        <f>SUM(G9:G12)</f>
        <v>400000</v>
      </c>
      <c r="H13" s="27">
        <f>SUM(H9:H12)</f>
        <v>400000</v>
      </c>
      <c r="I13" s="27">
        <f>SUM(I9:I12)</f>
        <v>400000</v>
      </c>
    </row>
    <row r="14" ht="13.5" thickBot="1"/>
    <row r="15" spans="1:9" ht="13.5" thickBot="1">
      <c r="A15" s="11" t="s">
        <v>235</v>
      </c>
      <c r="B15" s="11" t="s">
        <v>236</v>
      </c>
      <c r="C15" s="8" t="s">
        <v>162</v>
      </c>
      <c r="D15" s="9"/>
      <c r="E15" s="9"/>
      <c r="F15" s="10"/>
      <c r="G15" s="8" t="s">
        <v>167</v>
      </c>
      <c r="H15" s="9"/>
      <c r="I15" s="10"/>
    </row>
    <row r="16" spans="1:9" ht="12.75">
      <c r="A16" s="6"/>
      <c r="B16" s="28"/>
      <c r="C16" s="11" t="s">
        <v>163</v>
      </c>
      <c r="D16" s="11" t="s">
        <v>164</v>
      </c>
      <c r="E16" s="11" t="s">
        <v>165</v>
      </c>
      <c r="F16" s="11" t="s">
        <v>166</v>
      </c>
      <c r="G16" s="11" t="s">
        <v>168</v>
      </c>
      <c r="H16" s="11" t="s">
        <v>169</v>
      </c>
      <c r="I16" s="11" t="s">
        <v>170</v>
      </c>
    </row>
    <row r="17" spans="1:9" ht="30" customHeight="1" thickBot="1">
      <c r="A17" s="7"/>
      <c r="B17" s="12"/>
      <c r="C17" s="12"/>
      <c r="D17" s="12"/>
      <c r="E17" s="12"/>
      <c r="F17" s="12"/>
      <c r="G17" s="12"/>
      <c r="H17" s="12"/>
      <c r="I17" s="12"/>
    </row>
    <row r="18" spans="1:9" ht="25.5">
      <c r="A18" s="16" t="s">
        <v>237</v>
      </c>
      <c r="B18" s="17" t="s">
        <v>238</v>
      </c>
      <c r="C18" s="18">
        <v>180000</v>
      </c>
      <c r="D18" s="18">
        <v>111604.5</v>
      </c>
      <c r="E18" s="18">
        <v>111604.5</v>
      </c>
      <c r="F18" s="18">
        <v>191322</v>
      </c>
      <c r="G18" s="19">
        <v>182500</v>
      </c>
      <c r="H18" s="19">
        <v>182500</v>
      </c>
      <c r="I18" s="19">
        <v>182500</v>
      </c>
    </row>
    <row r="19" spans="1:9" ht="25.5">
      <c r="A19" s="20" t="s">
        <v>239</v>
      </c>
      <c r="B19" s="21" t="s">
        <v>240</v>
      </c>
      <c r="C19" s="22">
        <v>17000</v>
      </c>
      <c r="D19" s="22">
        <v>0</v>
      </c>
      <c r="E19" s="22">
        <v>0</v>
      </c>
      <c r="F19" s="22">
        <v>0</v>
      </c>
      <c r="G19" s="23">
        <v>0</v>
      </c>
      <c r="H19" s="23">
        <v>0</v>
      </c>
      <c r="I19" s="23">
        <v>0</v>
      </c>
    </row>
    <row r="20" spans="1:9" ht="51">
      <c r="A20" s="20" t="s">
        <v>241</v>
      </c>
      <c r="B20" s="21" t="s">
        <v>242</v>
      </c>
      <c r="C20" s="22">
        <v>600000</v>
      </c>
      <c r="D20" s="22">
        <v>3511.95</v>
      </c>
      <c r="E20" s="22">
        <v>3511.95</v>
      </c>
      <c r="F20" s="22">
        <v>6020.49</v>
      </c>
      <c r="G20" s="23">
        <v>600000</v>
      </c>
      <c r="H20" s="23">
        <v>600000</v>
      </c>
      <c r="I20" s="23">
        <v>600000</v>
      </c>
    </row>
    <row r="21" spans="1:9" ht="38.25">
      <c r="A21" s="20" t="s">
        <v>243</v>
      </c>
      <c r="B21" s="21" t="s">
        <v>244</v>
      </c>
      <c r="C21" s="22">
        <v>0</v>
      </c>
      <c r="D21" s="22">
        <v>0</v>
      </c>
      <c r="E21" s="22">
        <v>0</v>
      </c>
      <c r="F21" s="22">
        <v>0</v>
      </c>
      <c r="G21" s="23">
        <v>40000</v>
      </c>
      <c r="H21" s="23">
        <v>40000</v>
      </c>
      <c r="I21" s="23">
        <v>40000</v>
      </c>
    </row>
    <row r="22" spans="1:9" ht="38.25">
      <c r="A22" s="20" t="s">
        <v>245</v>
      </c>
      <c r="B22" s="21" t="s">
        <v>246</v>
      </c>
      <c r="C22" s="22">
        <v>2400</v>
      </c>
      <c r="D22" s="22">
        <v>1600</v>
      </c>
      <c r="E22" s="22">
        <v>1400</v>
      </c>
      <c r="F22" s="22">
        <v>2400</v>
      </c>
      <c r="G22" s="23">
        <v>2500</v>
      </c>
      <c r="H22" s="23">
        <v>2500</v>
      </c>
      <c r="I22" s="23">
        <v>2500</v>
      </c>
    </row>
    <row r="23" spans="1:9" ht="26.25" thickBot="1">
      <c r="A23" s="20" t="s">
        <v>247</v>
      </c>
      <c r="B23" s="21" t="s">
        <v>248</v>
      </c>
      <c r="C23" s="22">
        <v>30000</v>
      </c>
      <c r="D23" s="22">
        <v>33911.3</v>
      </c>
      <c r="E23" s="22">
        <v>14720</v>
      </c>
      <c r="F23" s="22">
        <v>25234.29</v>
      </c>
      <c r="G23" s="23">
        <v>35000</v>
      </c>
      <c r="H23" s="23">
        <v>35000</v>
      </c>
      <c r="I23" s="23">
        <v>35000</v>
      </c>
    </row>
    <row r="24" spans="1:9" ht="13.5" thickBot="1">
      <c r="A24" s="29"/>
      <c r="B24" s="26" t="s">
        <v>249</v>
      </c>
      <c r="C24" s="27">
        <f>SUM(C18:C23)</f>
        <v>829400</v>
      </c>
      <c r="D24" s="27">
        <f>SUM(D18:D23)</f>
        <v>150627.75</v>
      </c>
      <c r="E24" s="27">
        <f>SUM(E18:E23)</f>
        <v>131236.45</v>
      </c>
      <c r="F24" s="27">
        <f>SUM(F18:F23)</f>
        <v>224976.78</v>
      </c>
      <c r="G24" s="27">
        <f>SUM(G18:G23)</f>
        <v>860000</v>
      </c>
      <c r="H24" s="27">
        <f>SUM(H18:H23)</f>
        <v>860000</v>
      </c>
      <c r="I24" s="27">
        <f>SUM(I18:I23)</f>
        <v>860000</v>
      </c>
    </row>
    <row r="25" spans="2:9" ht="13.5" thickBot="1">
      <c r="B25" s="26" t="s">
        <v>250</v>
      </c>
      <c r="C25" s="27">
        <f>(C13+C24)</f>
        <v>1220400</v>
      </c>
      <c r="D25" s="27">
        <f>(D13+D24)</f>
        <v>734903.08</v>
      </c>
      <c r="E25" s="27">
        <f>(E13+E24)</f>
        <v>260167.99</v>
      </c>
      <c r="F25" s="27">
        <f>(F13+F24)</f>
        <v>446002.28</v>
      </c>
      <c r="G25" s="27">
        <f>(G13+G24)</f>
        <v>1260000</v>
      </c>
      <c r="H25" s="27">
        <f>(H13+H24)</f>
        <v>1260000</v>
      </c>
      <c r="I25" s="27">
        <f>(I13+I24)</f>
        <v>1260000</v>
      </c>
    </row>
    <row r="26" ht="13.5" thickBot="1"/>
    <row r="27" spans="1:9" ht="13.5" thickBot="1">
      <c r="A27" s="1" t="s">
        <v>251</v>
      </c>
      <c r="B27" s="1"/>
      <c r="C27" s="1"/>
      <c r="D27" s="1"/>
      <c r="E27" s="1"/>
      <c r="F27" s="1"/>
      <c r="G27" s="1"/>
      <c r="H27" s="1"/>
      <c r="I27" s="1"/>
    </row>
    <row r="28" ht="13.5" thickBot="1"/>
    <row r="29" spans="1:9" ht="13.5" thickBot="1">
      <c r="A29" s="11" t="s">
        <v>252</v>
      </c>
      <c r="B29" s="11" t="s">
        <v>253</v>
      </c>
      <c r="C29" s="8" t="s">
        <v>162</v>
      </c>
      <c r="D29" s="9"/>
      <c r="E29" s="9"/>
      <c r="F29" s="10"/>
      <c r="G29" s="8" t="s">
        <v>167</v>
      </c>
      <c r="H29" s="9"/>
      <c r="I29" s="10"/>
    </row>
    <row r="30" spans="1:9" ht="12.75">
      <c r="A30" s="6"/>
      <c r="B30" s="28"/>
      <c r="C30" s="11" t="s">
        <v>163</v>
      </c>
      <c r="D30" s="11" t="s">
        <v>164</v>
      </c>
      <c r="E30" s="11" t="s">
        <v>165</v>
      </c>
      <c r="F30" s="11" t="s">
        <v>166</v>
      </c>
      <c r="G30" s="11" t="s">
        <v>168</v>
      </c>
      <c r="H30" s="11" t="s">
        <v>169</v>
      </c>
      <c r="I30" s="11" t="s">
        <v>170</v>
      </c>
    </row>
    <row r="31" spans="1:9" ht="30" customHeight="1" thickBot="1">
      <c r="A31" s="7"/>
      <c r="B31" s="12"/>
      <c r="C31" s="12"/>
      <c r="D31" s="12"/>
      <c r="E31" s="12"/>
      <c r="F31" s="12"/>
      <c r="G31" s="12"/>
      <c r="H31" s="12"/>
      <c r="I31" s="12"/>
    </row>
    <row r="32" spans="1:9" ht="25.5">
      <c r="A32" s="16" t="s">
        <v>254</v>
      </c>
      <c r="B32" s="17" t="s">
        <v>255</v>
      </c>
      <c r="C32" s="18">
        <v>180000</v>
      </c>
      <c r="D32" s="18">
        <v>339248.85</v>
      </c>
      <c r="E32" s="18">
        <v>339248.85</v>
      </c>
      <c r="F32" s="18">
        <v>581569.46</v>
      </c>
      <c r="G32" s="19">
        <v>440000</v>
      </c>
      <c r="H32" s="19">
        <v>440000</v>
      </c>
      <c r="I32" s="19">
        <v>440000</v>
      </c>
    </row>
    <row r="33" spans="1:9" ht="77.25" thickBot="1">
      <c r="A33" s="20" t="s">
        <v>256</v>
      </c>
      <c r="B33" s="21" t="s">
        <v>257</v>
      </c>
      <c r="C33" s="22">
        <v>0</v>
      </c>
      <c r="D33" s="22">
        <v>471.77</v>
      </c>
      <c r="E33" s="22">
        <v>471.77</v>
      </c>
      <c r="F33" s="22">
        <v>0</v>
      </c>
      <c r="G33" s="23">
        <v>0</v>
      </c>
      <c r="H33" s="23">
        <v>0</v>
      </c>
      <c r="I33" s="23">
        <v>0</v>
      </c>
    </row>
    <row r="34" spans="1:9" ht="13.5" thickBot="1">
      <c r="A34" s="29"/>
      <c r="B34" s="26" t="s">
        <v>258</v>
      </c>
      <c r="C34" s="27">
        <f>SUM(C32:C33)</f>
        <v>180000</v>
      </c>
      <c r="D34" s="27">
        <f>SUM(D32:D33)</f>
        <v>339720.62</v>
      </c>
      <c r="E34" s="27">
        <f>SUM(E32:E33)</f>
        <v>339720.62</v>
      </c>
      <c r="F34" s="27">
        <f>SUM(F32:F33)</f>
        <v>581569.46</v>
      </c>
      <c r="G34" s="27">
        <f>SUM(G32:G33)</f>
        <v>440000</v>
      </c>
      <c r="H34" s="27">
        <f>SUM(H32:H33)</f>
        <v>440000</v>
      </c>
      <c r="I34" s="27">
        <f>SUM(I32:I33)</f>
        <v>440000</v>
      </c>
    </row>
    <row r="35" spans="2:9" ht="13.5" thickBot="1">
      <c r="B35" s="26" t="s">
        <v>259</v>
      </c>
      <c r="C35" s="27">
        <f>(C34)</f>
        <v>180000</v>
      </c>
      <c r="D35" s="27">
        <f>(D34)</f>
        <v>339720.62</v>
      </c>
      <c r="E35" s="27">
        <f>(E34)</f>
        <v>339720.62</v>
      </c>
      <c r="F35" s="27">
        <f>(F34)</f>
        <v>581569.46</v>
      </c>
      <c r="G35" s="27">
        <f>(G34)</f>
        <v>440000</v>
      </c>
      <c r="H35" s="27">
        <f>(H34)</f>
        <v>440000</v>
      </c>
      <c r="I35" s="27">
        <f>(I34)</f>
        <v>440000</v>
      </c>
    </row>
    <row r="36" ht="13.5" thickBot="1"/>
    <row r="37" spans="1:9" ht="13.5" thickBot="1">
      <c r="A37" s="1" t="s">
        <v>260</v>
      </c>
      <c r="B37" s="1"/>
      <c r="C37" s="1"/>
      <c r="D37" s="1"/>
      <c r="E37" s="1"/>
      <c r="F37" s="1"/>
      <c r="G37" s="1"/>
      <c r="H37" s="1"/>
      <c r="I37" s="1"/>
    </row>
    <row r="38" ht="13.5" thickBot="1"/>
    <row r="39" spans="1:9" ht="13.5" thickBot="1">
      <c r="A39" s="11" t="s">
        <v>261</v>
      </c>
      <c r="B39" s="11" t="s">
        <v>262</v>
      </c>
      <c r="C39" s="8" t="s">
        <v>162</v>
      </c>
      <c r="D39" s="9"/>
      <c r="E39" s="9"/>
      <c r="F39" s="10"/>
      <c r="G39" s="8" t="s">
        <v>167</v>
      </c>
      <c r="H39" s="9"/>
      <c r="I39" s="10"/>
    </row>
    <row r="40" spans="1:9" ht="12.75">
      <c r="A40" s="6"/>
      <c r="B40" s="28"/>
      <c r="C40" s="11" t="s">
        <v>163</v>
      </c>
      <c r="D40" s="11" t="s">
        <v>164</v>
      </c>
      <c r="E40" s="11" t="s">
        <v>165</v>
      </c>
      <c r="F40" s="11" t="s">
        <v>166</v>
      </c>
      <c r="G40" s="11" t="s">
        <v>168</v>
      </c>
      <c r="H40" s="11" t="s">
        <v>169</v>
      </c>
      <c r="I40" s="11" t="s">
        <v>170</v>
      </c>
    </row>
    <row r="41" spans="1:9" ht="30" customHeight="1" thickBot="1">
      <c r="A41" s="7"/>
      <c r="B41" s="12"/>
      <c r="C41" s="12"/>
      <c r="D41" s="12"/>
      <c r="E41" s="12"/>
      <c r="F41" s="12"/>
      <c r="G41" s="12"/>
      <c r="H41" s="12"/>
      <c r="I41" s="12"/>
    </row>
    <row r="42" spans="1:9" ht="26.25" thickBot="1">
      <c r="A42" s="16" t="s">
        <v>263</v>
      </c>
      <c r="B42" s="17" t="s">
        <v>264</v>
      </c>
      <c r="C42" s="18">
        <v>12700000</v>
      </c>
      <c r="D42" s="18">
        <v>9198303.37</v>
      </c>
      <c r="E42" s="18">
        <v>9196448.87</v>
      </c>
      <c r="F42" s="18">
        <v>15765340.92</v>
      </c>
      <c r="G42" s="19">
        <v>14000000</v>
      </c>
      <c r="H42" s="19">
        <v>14000000</v>
      </c>
      <c r="I42" s="19">
        <v>14426932</v>
      </c>
    </row>
    <row r="43" spans="1:9" ht="13.5" thickBot="1">
      <c r="A43" s="29"/>
      <c r="B43" s="26" t="s">
        <v>265</v>
      </c>
      <c r="C43" s="27">
        <f>SUM(C42:C42)</f>
        <v>12700000</v>
      </c>
      <c r="D43" s="27">
        <f>SUM(D42:D42)</f>
        <v>9198303.37</v>
      </c>
      <c r="E43" s="27">
        <f>SUM(E42:E42)</f>
        <v>9196448.87</v>
      </c>
      <c r="F43" s="27">
        <f>SUM(F42:F42)</f>
        <v>15765340.92</v>
      </c>
      <c r="G43" s="27">
        <f>SUM(G42:G42)</f>
        <v>14000000</v>
      </c>
      <c r="H43" s="27">
        <f>SUM(H42:H42)</f>
        <v>14000000</v>
      </c>
      <c r="I43" s="27">
        <f>SUM(I42:I42)</f>
        <v>14426932</v>
      </c>
    </row>
    <row r="44" spans="2:9" ht="13.5" thickBot="1">
      <c r="B44" s="26" t="s">
        <v>266</v>
      </c>
      <c r="C44" s="27">
        <f>(C43)</f>
        <v>12700000</v>
      </c>
      <c r="D44" s="27">
        <f>(D43)</f>
        <v>9198303.37</v>
      </c>
      <c r="E44" s="27">
        <f>(E43)</f>
        <v>9196448.87</v>
      </c>
      <c r="F44" s="27">
        <f>(F43)</f>
        <v>15765340.92</v>
      </c>
      <c r="G44" s="27">
        <f>(G43)</f>
        <v>14000000</v>
      </c>
      <c r="H44" s="27">
        <f>(H43)</f>
        <v>14000000</v>
      </c>
      <c r="I44" s="27">
        <f>(I43)</f>
        <v>14426932</v>
      </c>
    </row>
    <row r="45" ht="13.5" thickBot="1"/>
    <row r="46" spans="1:9" ht="13.5" thickBot="1">
      <c r="A46" s="1" t="s">
        <v>267</v>
      </c>
      <c r="B46" s="1"/>
      <c r="C46" s="1"/>
      <c r="D46" s="1"/>
      <c r="E46" s="1"/>
      <c r="F46" s="1"/>
      <c r="G46" s="1"/>
      <c r="H46" s="1"/>
      <c r="I46" s="1"/>
    </row>
    <row r="47" ht="13.5" thickBot="1"/>
    <row r="48" spans="1:9" ht="13.5" thickBot="1">
      <c r="A48" s="11" t="s">
        <v>268</v>
      </c>
      <c r="B48" s="11" t="s">
        <v>269</v>
      </c>
      <c r="C48" s="8" t="s">
        <v>162</v>
      </c>
      <c r="D48" s="9"/>
      <c r="E48" s="9"/>
      <c r="F48" s="10"/>
      <c r="G48" s="8" t="s">
        <v>167</v>
      </c>
      <c r="H48" s="9"/>
      <c r="I48" s="10"/>
    </row>
    <row r="49" spans="1:9" ht="12.75">
      <c r="A49" s="6"/>
      <c r="B49" s="28"/>
      <c r="C49" s="11" t="s">
        <v>163</v>
      </c>
      <c r="D49" s="11" t="s">
        <v>164</v>
      </c>
      <c r="E49" s="11" t="s">
        <v>165</v>
      </c>
      <c r="F49" s="11" t="s">
        <v>166</v>
      </c>
      <c r="G49" s="11" t="s">
        <v>168</v>
      </c>
      <c r="H49" s="11" t="s">
        <v>169</v>
      </c>
      <c r="I49" s="11" t="s">
        <v>170</v>
      </c>
    </row>
    <row r="50" spans="1:9" ht="30" customHeight="1" thickBot="1">
      <c r="A50" s="7"/>
      <c r="B50" s="12"/>
      <c r="C50" s="12"/>
      <c r="D50" s="12"/>
      <c r="E50" s="12"/>
      <c r="F50" s="12"/>
      <c r="G50" s="12"/>
      <c r="H50" s="12"/>
      <c r="I50" s="12"/>
    </row>
    <row r="51" spans="1:9" ht="25.5">
      <c r="A51" s="16" t="s">
        <v>270</v>
      </c>
      <c r="B51" s="17" t="s">
        <v>271</v>
      </c>
      <c r="C51" s="18">
        <v>65000</v>
      </c>
      <c r="D51" s="18">
        <v>33470.86</v>
      </c>
      <c r="E51" s="18">
        <v>33470.86</v>
      </c>
      <c r="F51" s="18">
        <v>57378.62</v>
      </c>
      <c r="G51" s="19">
        <v>55000</v>
      </c>
      <c r="H51" s="19">
        <v>55000</v>
      </c>
      <c r="I51" s="19">
        <v>55000</v>
      </c>
    </row>
    <row r="52" spans="1:9" ht="25.5">
      <c r="A52" s="20" t="s">
        <v>272</v>
      </c>
      <c r="B52" s="21" t="s">
        <v>273</v>
      </c>
      <c r="C52" s="22">
        <v>14000</v>
      </c>
      <c r="D52" s="22">
        <v>6964.28</v>
      </c>
      <c r="E52" s="22">
        <v>6964.28</v>
      </c>
      <c r="F52" s="22">
        <v>11938.77</v>
      </c>
      <c r="G52" s="23">
        <v>10000</v>
      </c>
      <c r="H52" s="23">
        <v>10000</v>
      </c>
      <c r="I52" s="23">
        <v>10000</v>
      </c>
    </row>
    <row r="53" spans="1:9" ht="12.75">
      <c r="A53" s="20" t="s">
        <v>274</v>
      </c>
      <c r="B53" s="21" t="s">
        <v>275</v>
      </c>
      <c r="C53" s="22">
        <v>112000</v>
      </c>
      <c r="D53" s="22">
        <v>69700</v>
      </c>
      <c r="E53" s="22">
        <v>69700</v>
      </c>
      <c r="F53" s="22">
        <v>119485.71</v>
      </c>
      <c r="G53" s="23">
        <v>110000</v>
      </c>
      <c r="H53" s="23">
        <v>110000</v>
      </c>
      <c r="I53" s="23">
        <v>110000</v>
      </c>
    </row>
    <row r="54" spans="1:9" ht="38.25">
      <c r="A54" s="20" t="s">
        <v>276</v>
      </c>
      <c r="B54" s="21" t="s">
        <v>277</v>
      </c>
      <c r="C54" s="22">
        <v>102000</v>
      </c>
      <c r="D54" s="22">
        <v>80171.28</v>
      </c>
      <c r="E54" s="22">
        <v>80171.28</v>
      </c>
      <c r="F54" s="22">
        <v>137436.48</v>
      </c>
      <c r="G54" s="23">
        <v>100000</v>
      </c>
      <c r="H54" s="23">
        <v>100000</v>
      </c>
      <c r="I54" s="23">
        <v>100000</v>
      </c>
    </row>
    <row r="55" spans="1:9" ht="12.75">
      <c r="A55" s="20" t="s">
        <v>278</v>
      </c>
      <c r="B55" s="21" t="s">
        <v>279</v>
      </c>
      <c r="C55" s="22">
        <v>15000</v>
      </c>
      <c r="D55" s="22">
        <v>9429</v>
      </c>
      <c r="E55" s="22">
        <v>9429</v>
      </c>
      <c r="F55" s="22">
        <v>16164</v>
      </c>
      <c r="G55" s="23">
        <v>15000</v>
      </c>
      <c r="H55" s="23">
        <v>15000</v>
      </c>
      <c r="I55" s="23">
        <v>15000</v>
      </c>
    </row>
    <row r="56" spans="1:9" ht="25.5">
      <c r="A56" s="20" t="s">
        <v>280</v>
      </c>
      <c r="B56" s="21" t="s">
        <v>281</v>
      </c>
      <c r="C56" s="22">
        <v>70000</v>
      </c>
      <c r="D56" s="22">
        <v>38993.5</v>
      </c>
      <c r="E56" s="22">
        <v>38993.5</v>
      </c>
      <c r="F56" s="22">
        <v>66846</v>
      </c>
      <c r="G56" s="23">
        <v>70000</v>
      </c>
      <c r="H56" s="23">
        <v>70000</v>
      </c>
      <c r="I56" s="23">
        <v>70000</v>
      </c>
    </row>
    <row r="57" spans="1:9" ht="12.75">
      <c r="A57" s="20" t="s">
        <v>282</v>
      </c>
      <c r="B57" s="21" t="s">
        <v>283</v>
      </c>
      <c r="C57" s="22">
        <v>15000</v>
      </c>
      <c r="D57" s="22">
        <v>8000</v>
      </c>
      <c r="E57" s="22">
        <v>8000</v>
      </c>
      <c r="F57" s="22">
        <v>13714.29</v>
      </c>
      <c r="G57" s="23">
        <v>15000</v>
      </c>
      <c r="H57" s="23">
        <v>15000</v>
      </c>
      <c r="I57" s="23">
        <v>15000</v>
      </c>
    </row>
    <row r="58" spans="1:9" ht="25.5">
      <c r="A58" s="20" t="s">
        <v>284</v>
      </c>
      <c r="B58" s="21" t="s">
        <v>285</v>
      </c>
      <c r="C58" s="22">
        <v>5000</v>
      </c>
      <c r="D58" s="22">
        <v>5880</v>
      </c>
      <c r="E58" s="22">
        <v>5880</v>
      </c>
      <c r="F58" s="22">
        <v>10080</v>
      </c>
      <c r="G58" s="23">
        <v>5000</v>
      </c>
      <c r="H58" s="23">
        <v>5000</v>
      </c>
      <c r="I58" s="23">
        <v>5000</v>
      </c>
    </row>
    <row r="59" spans="1:9" ht="12.75">
      <c r="A59" s="20" t="s">
        <v>286</v>
      </c>
      <c r="B59" s="21" t="s">
        <v>287</v>
      </c>
      <c r="C59" s="22">
        <v>74000</v>
      </c>
      <c r="D59" s="22">
        <v>17055</v>
      </c>
      <c r="E59" s="22">
        <v>17055</v>
      </c>
      <c r="F59" s="22">
        <v>29237.14</v>
      </c>
      <c r="G59" s="23">
        <v>50000</v>
      </c>
      <c r="H59" s="23">
        <v>50000</v>
      </c>
      <c r="I59" s="23">
        <v>50000</v>
      </c>
    </row>
    <row r="60" spans="1:9" ht="25.5">
      <c r="A60" s="20" t="s">
        <v>288</v>
      </c>
      <c r="B60" s="21" t="s">
        <v>289</v>
      </c>
      <c r="C60" s="22">
        <v>9000</v>
      </c>
      <c r="D60" s="22">
        <v>2198</v>
      </c>
      <c r="E60" s="22">
        <v>2198</v>
      </c>
      <c r="F60" s="22">
        <v>3768</v>
      </c>
      <c r="G60" s="23">
        <v>5000</v>
      </c>
      <c r="H60" s="23">
        <v>5000</v>
      </c>
      <c r="I60" s="23">
        <v>5000</v>
      </c>
    </row>
    <row r="61" spans="1:9" ht="38.25">
      <c r="A61" s="20" t="s">
        <v>290</v>
      </c>
      <c r="B61" s="21" t="s">
        <v>291</v>
      </c>
      <c r="C61" s="22">
        <v>17000</v>
      </c>
      <c r="D61" s="22">
        <v>34272</v>
      </c>
      <c r="E61" s="22">
        <v>34272</v>
      </c>
      <c r="F61" s="22">
        <v>58752</v>
      </c>
      <c r="G61" s="23">
        <v>40000</v>
      </c>
      <c r="H61" s="23">
        <v>40000</v>
      </c>
      <c r="I61" s="23">
        <v>40000</v>
      </c>
    </row>
    <row r="62" spans="1:9" ht="26.25" thickBot="1">
      <c r="A62" s="20" t="s">
        <v>292</v>
      </c>
      <c r="B62" s="21" t="s">
        <v>293</v>
      </c>
      <c r="C62" s="22">
        <v>3000</v>
      </c>
      <c r="D62" s="22">
        <v>5770.8</v>
      </c>
      <c r="E62" s="22">
        <v>5770.8</v>
      </c>
      <c r="F62" s="22">
        <v>9892.8</v>
      </c>
      <c r="G62" s="23">
        <v>6000</v>
      </c>
      <c r="H62" s="23">
        <v>6000</v>
      </c>
      <c r="I62" s="23">
        <v>6000</v>
      </c>
    </row>
    <row r="63" spans="1:9" ht="13.5" thickBot="1">
      <c r="A63" s="29"/>
      <c r="B63" s="26" t="s">
        <v>294</v>
      </c>
      <c r="C63" s="27">
        <f>SUM(C51:C62)</f>
        <v>501000</v>
      </c>
      <c r="D63" s="27">
        <f>SUM(D51:D62)</f>
        <v>311904.72</v>
      </c>
      <c r="E63" s="27">
        <f>SUM(E51:E62)</f>
        <v>311904.72</v>
      </c>
      <c r="F63" s="27">
        <f>SUM(F51:F62)</f>
        <v>534693.81</v>
      </c>
      <c r="G63" s="27">
        <f>SUM(G51:G62)</f>
        <v>481000</v>
      </c>
      <c r="H63" s="27">
        <f>SUM(H51:H62)</f>
        <v>481000</v>
      </c>
      <c r="I63" s="27">
        <f>SUM(I51:I62)</f>
        <v>481000</v>
      </c>
    </row>
    <row r="64" ht="13.5" thickBot="1"/>
    <row r="65" spans="1:9" ht="13.5" thickBot="1">
      <c r="A65" s="11" t="s">
        <v>295</v>
      </c>
      <c r="B65" s="11" t="s">
        <v>296</v>
      </c>
      <c r="C65" s="8" t="s">
        <v>162</v>
      </c>
      <c r="D65" s="9"/>
      <c r="E65" s="9"/>
      <c r="F65" s="10"/>
      <c r="G65" s="8" t="s">
        <v>167</v>
      </c>
      <c r="H65" s="9"/>
      <c r="I65" s="10"/>
    </row>
    <row r="66" spans="1:9" ht="12.75">
      <c r="A66" s="6"/>
      <c r="B66" s="28"/>
      <c r="C66" s="11" t="s">
        <v>163</v>
      </c>
      <c r="D66" s="11" t="s">
        <v>164</v>
      </c>
      <c r="E66" s="11" t="s">
        <v>165</v>
      </c>
      <c r="F66" s="11" t="s">
        <v>166</v>
      </c>
      <c r="G66" s="11" t="s">
        <v>168</v>
      </c>
      <c r="H66" s="11" t="s">
        <v>169</v>
      </c>
      <c r="I66" s="11" t="s">
        <v>170</v>
      </c>
    </row>
    <row r="67" spans="1:9" ht="30" customHeight="1" thickBot="1">
      <c r="A67" s="7"/>
      <c r="B67" s="12"/>
      <c r="C67" s="12"/>
      <c r="D67" s="12"/>
      <c r="E67" s="12"/>
      <c r="F67" s="12"/>
      <c r="G67" s="12"/>
      <c r="H67" s="12"/>
      <c r="I67" s="12"/>
    </row>
    <row r="68" spans="1:9" ht="25.5">
      <c r="A68" s="16" t="s">
        <v>297</v>
      </c>
      <c r="B68" s="17" t="s">
        <v>298</v>
      </c>
      <c r="C68" s="18">
        <v>86000</v>
      </c>
      <c r="D68" s="18">
        <v>57113.6</v>
      </c>
      <c r="E68" s="18">
        <v>57113.6</v>
      </c>
      <c r="F68" s="18">
        <v>97909.03</v>
      </c>
      <c r="G68" s="19">
        <v>85000</v>
      </c>
      <c r="H68" s="19">
        <v>85000</v>
      </c>
      <c r="I68" s="19">
        <v>85000</v>
      </c>
    </row>
    <row r="69" spans="1:9" ht="25.5">
      <c r="A69" s="20" t="s">
        <v>299</v>
      </c>
      <c r="B69" s="21" t="s">
        <v>300</v>
      </c>
      <c r="C69" s="22">
        <v>5000</v>
      </c>
      <c r="D69" s="22">
        <v>7187.23</v>
      </c>
      <c r="E69" s="22">
        <v>7187.23</v>
      </c>
      <c r="F69" s="22">
        <v>12320.97</v>
      </c>
      <c r="G69" s="23">
        <v>10000</v>
      </c>
      <c r="H69" s="23">
        <v>10000</v>
      </c>
      <c r="I69" s="23">
        <v>10000</v>
      </c>
    </row>
    <row r="70" spans="1:9" ht="25.5">
      <c r="A70" s="20" t="s">
        <v>301</v>
      </c>
      <c r="B70" s="21" t="s">
        <v>302</v>
      </c>
      <c r="C70" s="22">
        <v>17000</v>
      </c>
      <c r="D70" s="22">
        <v>11217.04</v>
      </c>
      <c r="E70" s="22">
        <v>11217.04</v>
      </c>
      <c r="F70" s="22">
        <v>19229.21</v>
      </c>
      <c r="G70" s="23">
        <v>18000</v>
      </c>
      <c r="H70" s="23">
        <v>18000</v>
      </c>
      <c r="I70" s="23">
        <v>18000</v>
      </c>
    </row>
    <row r="71" spans="1:9" ht="25.5">
      <c r="A71" s="20" t="s">
        <v>303</v>
      </c>
      <c r="B71" s="21" t="s">
        <v>304</v>
      </c>
      <c r="C71" s="22">
        <v>5000</v>
      </c>
      <c r="D71" s="22">
        <v>6281.96</v>
      </c>
      <c r="E71" s="22">
        <v>6281.96</v>
      </c>
      <c r="F71" s="22">
        <v>10769.07</v>
      </c>
      <c r="G71" s="23">
        <v>6000</v>
      </c>
      <c r="H71" s="23">
        <v>6000</v>
      </c>
      <c r="I71" s="23">
        <v>6000</v>
      </c>
    </row>
    <row r="72" spans="1:9" ht="12.75">
      <c r="A72" s="20" t="s">
        <v>305</v>
      </c>
      <c r="B72" s="21" t="s">
        <v>306</v>
      </c>
      <c r="C72" s="22">
        <v>5000</v>
      </c>
      <c r="D72" s="22">
        <v>6001.61</v>
      </c>
      <c r="E72" s="22">
        <v>6001.61</v>
      </c>
      <c r="F72" s="22">
        <v>10288.47</v>
      </c>
      <c r="G72" s="23">
        <v>6000</v>
      </c>
      <c r="H72" s="23">
        <v>6000</v>
      </c>
      <c r="I72" s="23">
        <v>6000</v>
      </c>
    </row>
    <row r="73" spans="1:9" ht="39" thickBot="1">
      <c r="A73" s="20" t="s">
        <v>307</v>
      </c>
      <c r="B73" s="21" t="s">
        <v>308</v>
      </c>
      <c r="C73" s="22">
        <v>68000</v>
      </c>
      <c r="D73" s="22">
        <v>72536.75</v>
      </c>
      <c r="E73" s="22">
        <v>72536.75</v>
      </c>
      <c r="F73" s="22">
        <v>124348.71</v>
      </c>
      <c r="G73" s="23">
        <v>80000</v>
      </c>
      <c r="H73" s="23">
        <v>80000</v>
      </c>
      <c r="I73" s="23">
        <v>80000</v>
      </c>
    </row>
    <row r="74" spans="1:9" ht="13.5" thickBot="1">
      <c r="A74" s="29"/>
      <c r="B74" s="26" t="s">
        <v>309</v>
      </c>
      <c r="C74" s="27">
        <f>SUM(C68:C73)</f>
        <v>186000</v>
      </c>
      <c r="D74" s="27">
        <f>SUM(D68:D73)</f>
        <v>160338.19</v>
      </c>
      <c r="E74" s="27">
        <f>SUM(E68:E73)</f>
        <v>160338.19</v>
      </c>
      <c r="F74" s="27">
        <f>SUM(F68:F73)</f>
        <v>274865.46</v>
      </c>
      <c r="G74" s="27">
        <f>SUM(G68:G73)</f>
        <v>205000</v>
      </c>
      <c r="H74" s="27">
        <f>SUM(H68:H73)</f>
        <v>205000</v>
      </c>
      <c r="I74" s="27">
        <f>SUM(I68:I73)</f>
        <v>205000</v>
      </c>
    </row>
    <row r="75" ht="13.5" thickBot="1"/>
    <row r="76" spans="1:9" ht="13.5" thickBot="1">
      <c r="A76" s="11" t="s">
        <v>310</v>
      </c>
      <c r="B76" s="11" t="s">
        <v>311</v>
      </c>
      <c r="C76" s="8" t="s">
        <v>162</v>
      </c>
      <c r="D76" s="9"/>
      <c r="E76" s="9"/>
      <c r="F76" s="10"/>
      <c r="G76" s="8" t="s">
        <v>167</v>
      </c>
      <c r="H76" s="9"/>
      <c r="I76" s="10"/>
    </row>
    <row r="77" spans="1:9" ht="12.75">
      <c r="A77" s="6"/>
      <c r="B77" s="28"/>
      <c r="C77" s="11" t="s">
        <v>163</v>
      </c>
      <c r="D77" s="11" t="s">
        <v>164</v>
      </c>
      <c r="E77" s="11" t="s">
        <v>165</v>
      </c>
      <c r="F77" s="11" t="s">
        <v>166</v>
      </c>
      <c r="G77" s="11" t="s">
        <v>168</v>
      </c>
      <c r="H77" s="11" t="s">
        <v>169</v>
      </c>
      <c r="I77" s="11" t="s">
        <v>170</v>
      </c>
    </row>
    <row r="78" spans="1:9" ht="30" customHeight="1" thickBot="1">
      <c r="A78" s="7"/>
      <c r="B78" s="12"/>
      <c r="C78" s="12"/>
      <c r="D78" s="12"/>
      <c r="E78" s="12"/>
      <c r="F78" s="12"/>
      <c r="G78" s="12"/>
      <c r="H78" s="12"/>
      <c r="I78" s="12"/>
    </row>
    <row r="79" spans="1:9" ht="25.5">
      <c r="A79" s="16" t="s">
        <v>312</v>
      </c>
      <c r="B79" s="17" t="s">
        <v>313</v>
      </c>
      <c r="C79" s="18">
        <v>1350000</v>
      </c>
      <c r="D79" s="18">
        <v>950524.03</v>
      </c>
      <c r="E79" s="18">
        <v>950524.03</v>
      </c>
      <c r="F79" s="18">
        <v>1629469.77</v>
      </c>
      <c r="G79" s="19">
        <v>1449006.96</v>
      </c>
      <c r="H79" s="19">
        <v>1449006.96</v>
      </c>
      <c r="I79" s="19">
        <v>1449006.96</v>
      </c>
    </row>
    <row r="80" spans="1:9" ht="26.25" thickBot="1">
      <c r="A80" s="20" t="s">
        <v>314</v>
      </c>
      <c r="B80" s="21" t="s">
        <v>315</v>
      </c>
      <c r="C80" s="22">
        <v>262000</v>
      </c>
      <c r="D80" s="22">
        <v>0</v>
      </c>
      <c r="E80" s="22">
        <v>0</v>
      </c>
      <c r="F80" s="22">
        <v>0</v>
      </c>
      <c r="G80" s="23">
        <v>210300</v>
      </c>
      <c r="H80" s="23">
        <v>210300</v>
      </c>
      <c r="I80" s="23">
        <v>210300</v>
      </c>
    </row>
    <row r="81" spans="1:9" ht="13.5" thickBot="1">
      <c r="A81" s="29"/>
      <c r="B81" s="26" t="s">
        <v>316</v>
      </c>
      <c r="C81" s="27">
        <f>SUM(C79:C80)</f>
        <v>1612000</v>
      </c>
      <c r="D81" s="27">
        <f>SUM(D79:D80)</f>
        <v>950524.03</v>
      </c>
      <c r="E81" s="27">
        <f>SUM(E79:E80)</f>
        <v>950524.03</v>
      </c>
      <c r="F81" s="27">
        <f>SUM(F79:F80)</f>
        <v>1629469.77</v>
      </c>
      <c r="G81" s="27">
        <f>SUM(G79:G80)</f>
        <v>1659306.96</v>
      </c>
      <c r="H81" s="27">
        <f>SUM(H79:H80)</f>
        <v>1659306.96</v>
      </c>
      <c r="I81" s="27">
        <f>SUM(I79:I80)</f>
        <v>1659306.96</v>
      </c>
    </row>
    <row r="82" ht="13.5" thickBot="1"/>
    <row r="83" spans="1:9" ht="13.5" thickBot="1">
      <c r="A83" s="11" t="s">
        <v>317</v>
      </c>
      <c r="B83" s="11" t="s">
        <v>318</v>
      </c>
      <c r="C83" s="8" t="s">
        <v>162</v>
      </c>
      <c r="D83" s="9"/>
      <c r="E83" s="9"/>
      <c r="F83" s="10"/>
      <c r="G83" s="8" t="s">
        <v>167</v>
      </c>
      <c r="H83" s="9"/>
      <c r="I83" s="10"/>
    </row>
    <row r="84" spans="1:9" ht="12.75">
      <c r="A84" s="6"/>
      <c r="B84" s="28"/>
      <c r="C84" s="11" t="s">
        <v>163</v>
      </c>
      <c r="D84" s="11" t="s">
        <v>164</v>
      </c>
      <c r="E84" s="11" t="s">
        <v>165</v>
      </c>
      <c r="F84" s="11" t="s">
        <v>166</v>
      </c>
      <c r="G84" s="11" t="s">
        <v>168</v>
      </c>
      <c r="H84" s="11" t="s">
        <v>169</v>
      </c>
      <c r="I84" s="11" t="s">
        <v>170</v>
      </c>
    </row>
    <row r="85" spans="1:9" ht="30" customHeight="1" thickBot="1">
      <c r="A85" s="7"/>
      <c r="B85" s="12"/>
      <c r="C85" s="12"/>
      <c r="D85" s="12"/>
      <c r="E85" s="12"/>
      <c r="F85" s="12"/>
      <c r="G85" s="12"/>
      <c r="H85" s="12"/>
      <c r="I85" s="12"/>
    </row>
    <row r="86" spans="1:9" ht="12.75">
      <c r="A86" s="16" t="s">
        <v>319</v>
      </c>
      <c r="B86" s="17" t="s">
        <v>320</v>
      </c>
      <c r="C86" s="18">
        <v>10000</v>
      </c>
      <c r="D86" s="18">
        <v>8629.3</v>
      </c>
      <c r="E86" s="18">
        <v>8629.3</v>
      </c>
      <c r="F86" s="18">
        <v>14793.09</v>
      </c>
      <c r="G86" s="19">
        <v>10000</v>
      </c>
      <c r="H86" s="19">
        <v>10000</v>
      </c>
      <c r="I86" s="19">
        <v>10000</v>
      </c>
    </row>
    <row r="87" spans="1:9" ht="26.25" thickBot="1">
      <c r="A87" s="20" t="s">
        <v>321</v>
      </c>
      <c r="B87" s="21" t="s">
        <v>322</v>
      </c>
      <c r="C87" s="22">
        <v>160000</v>
      </c>
      <c r="D87" s="22">
        <v>60021.77</v>
      </c>
      <c r="E87" s="22">
        <v>60021.77</v>
      </c>
      <c r="F87" s="22">
        <v>102894.46</v>
      </c>
      <c r="G87" s="23">
        <v>100000</v>
      </c>
      <c r="H87" s="23">
        <v>100000</v>
      </c>
      <c r="I87" s="23">
        <v>100000</v>
      </c>
    </row>
    <row r="88" spans="1:9" ht="13.5" thickBot="1">
      <c r="A88" s="29"/>
      <c r="B88" s="26" t="s">
        <v>323</v>
      </c>
      <c r="C88" s="27">
        <f>SUM(C86:C87)</f>
        <v>170000</v>
      </c>
      <c r="D88" s="27">
        <f>SUM(D86:D87)</f>
        <v>68651.06999999999</v>
      </c>
      <c r="E88" s="27">
        <f>SUM(E86:E87)</f>
        <v>68651.06999999999</v>
      </c>
      <c r="F88" s="27">
        <f>SUM(F86:F87)</f>
        <v>117687.55</v>
      </c>
      <c r="G88" s="27">
        <f>SUM(G86:G87)</f>
        <v>110000</v>
      </c>
      <c r="H88" s="27">
        <f>SUM(H86:H87)</f>
        <v>110000</v>
      </c>
      <c r="I88" s="27">
        <f>SUM(I86:I87)</f>
        <v>110000</v>
      </c>
    </row>
    <row r="89" ht="13.5" thickBot="1"/>
    <row r="90" spans="1:9" ht="13.5" thickBot="1">
      <c r="A90" s="11" t="s">
        <v>324</v>
      </c>
      <c r="B90" s="11" t="s">
        <v>325</v>
      </c>
      <c r="C90" s="8" t="s">
        <v>162</v>
      </c>
      <c r="D90" s="9"/>
      <c r="E90" s="9"/>
      <c r="F90" s="10"/>
      <c r="G90" s="8" t="s">
        <v>167</v>
      </c>
      <c r="H90" s="9"/>
      <c r="I90" s="10"/>
    </row>
    <row r="91" spans="1:9" ht="12.75">
      <c r="A91" s="6"/>
      <c r="B91" s="28"/>
      <c r="C91" s="11" t="s">
        <v>163</v>
      </c>
      <c r="D91" s="11" t="s">
        <v>164</v>
      </c>
      <c r="E91" s="11" t="s">
        <v>165</v>
      </c>
      <c r="F91" s="11" t="s">
        <v>166</v>
      </c>
      <c r="G91" s="11" t="s">
        <v>168</v>
      </c>
      <c r="H91" s="11" t="s">
        <v>169</v>
      </c>
      <c r="I91" s="11" t="s">
        <v>170</v>
      </c>
    </row>
    <row r="92" spans="1:9" ht="30" customHeight="1" thickBot="1">
      <c r="A92" s="7"/>
      <c r="B92" s="12"/>
      <c r="C92" s="12"/>
      <c r="D92" s="12"/>
      <c r="E92" s="12"/>
      <c r="F92" s="12"/>
      <c r="G92" s="12"/>
      <c r="H92" s="12"/>
      <c r="I92" s="12"/>
    </row>
    <row r="93" spans="1:9" ht="25.5">
      <c r="A93" s="16" t="s">
        <v>326</v>
      </c>
      <c r="B93" s="17" t="s">
        <v>327</v>
      </c>
      <c r="C93" s="18">
        <v>5000</v>
      </c>
      <c r="D93" s="18">
        <v>1896.5</v>
      </c>
      <c r="E93" s="18">
        <v>1896.5</v>
      </c>
      <c r="F93" s="18">
        <v>3251.14</v>
      </c>
      <c r="G93" s="19">
        <v>2500</v>
      </c>
      <c r="H93" s="19">
        <v>2500</v>
      </c>
      <c r="I93" s="19">
        <v>2500</v>
      </c>
    </row>
    <row r="94" spans="1:9" ht="25.5">
      <c r="A94" s="20" t="s">
        <v>328</v>
      </c>
      <c r="B94" s="21" t="s">
        <v>329</v>
      </c>
      <c r="C94" s="22">
        <v>285000</v>
      </c>
      <c r="D94" s="22">
        <v>151654.5</v>
      </c>
      <c r="E94" s="22">
        <v>151654.5</v>
      </c>
      <c r="F94" s="22">
        <v>259979.14</v>
      </c>
      <c r="G94" s="23">
        <v>250000</v>
      </c>
      <c r="H94" s="23">
        <v>250000</v>
      </c>
      <c r="I94" s="23">
        <v>250000</v>
      </c>
    </row>
    <row r="95" spans="1:9" ht="38.25">
      <c r="A95" s="20" t="s">
        <v>330</v>
      </c>
      <c r="B95" s="21" t="s">
        <v>331</v>
      </c>
      <c r="C95" s="22">
        <v>30000</v>
      </c>
      <c r="D95" s="22">
        <v>14941</v>
      </c>
      <c r="E95" s="22">
        <v>14941</v>
      </c>
      <c r="F95" s="22">
        <v>25613.14</v>
      </c>
      <c r="G95" s="23">
        <v>25000</v>
      </c>
      <c r="H95" s="23">
        <v>25000</v>
      </c>
      <c r="I95" s="23">
        <v>25000</v>
      </c>
    </row>
    <row r="96" spans="1:9" ht="38.25">
      <c r="A96" s="20" t="s">
        <v>332</v>
      </c>
      <c r="B96" s="21" t="s">
        <v>333</v>
      </c>
      <c r="C96" s="22">
        <v>15000</v>
      </c>
      <c r="D96" s="22">
        <v>9500</v>
      </c>
      <c r="E96" s="22">
        <v>9500</v>
      </c>
      <c r="F96" s="22">
        <v>16285.71</v>
      </c>
      <c r="G96" s="23">
        <v>10000</v>
      </c>
      <c r="H96" s="23">
        <v>10000</v>
      </c>
      <c r="I96" s="23">
        <v>10000</v>
      </c>
    </row>
    <row r="97" spans="1:9" ht="25.5">
      <c r="A97" s="20" t="s">
        <v>334</v>
      </c>
      <c r="B97" s="21" t="s">
        <v>335</v>
      </c>
      <c r="C97" s="22">
        <v>2500</v>
      </c>
      <c r="D97" s="22">
        <v>5090.2</v>
      </c>
      <c r="E97" s="22">
        <v>5090.2</v>
      </c>
      <c r="F97" s="22">
        <v>8726.06</v>
      </c>
      <c r="G97" s="23">
        <v>5000</v>
      </c>
      <c r="H97" s="23">
        <v>5000</v>
      </c>
      <c r="I97" s="23">
        <v>5000</v>
      </c>
    </row>
    <row r="98" spans="1:9" ht="38.25">
      <c r="A98" s="20" t="s">
        <v>336</v>
      </c>
      <c r="B98" s="21" t="s">
        <v>337</v>
      </c>
      <c r="C98" s="22">
        <v>5000</v>
      </c>
      <c r="D98" s="22">
        <v>8830</v>
      </c>
      <c r="E98" s="22">
        <v>8830</v>
      </c>
      <c r="F98" s="22">
        <v>15137.14</v>
      </c>
      <c r="G98" s="23">
        <v>10000</v>
      </c>
      <c r="H98" s="23">
        <v>10000</v>
      </c>
      <c r="I98" s="23">
        <v>10000</v>
      </c>
    </row>
    <row r="99" spans="1:9" ht="38.25">
      <c r="A99" s="20" t="s">
        <v>338</v>
      </c>
      <c r="B99" s="21" t="s">
        <v>339</v>
      </c>
      <c r="C99" s="22">
        <v>6000</v>
      </c>
      <c r="D99" s="22">
        <v>4083.74</v>
      </c>
      <c r="E99" s="22">
        <v>4083.74</v>
      </c>
      <c r="F99" s="22">
        <v>7000.7</v>
      </c>
      <c r="G99" s="23">
        <v>5000</v>
      </c>
      <c r="H99" s="23">
        <v>5000</v>
      </c>
      <c r="I99" s="23">
        <v>5000</v>
      </c>
    </row>
    <row r="100" spans="1:9" ht="38.25">
      <c r="A100" s="20" t="s">
        <v>340</v>
      </c>
      <c r="B100" s="21" t="s">
        <v>341</v>
      </c>
      <c r="C100" s="22">
        <v>0</v>
      </c>
      <c r="D100" s="22">
        <v>878.85</v>
      </c>
      <c r="E100" s="22">
        <v>878.85</v>
      </c>
      <c r="F100" s="22">
        <v>1506.6</v>
      </c>
      <c r="G100" s="23">
        <v>1000</v>
      </c>
      <c r="H100" s="23">
        <v>1000</v>
      </c>
      <c r="I100" s="23">
        <v>1000</v>
      </c>
    </row>
    <row r="101" spans="1:9" ht="12.75">
      <c r="A101" s="20" t="s">
        <v>342</v>
      </c>
      <c r="B101" s="21" t="s">
        <v>343</v>
      </c>
      <c r="C101" s="22">
        <v>7000</v>
      </c>
      <c r="D101" s="22">
        <v>6317.93</v>
      </c>
      <c r="E101" s="22">
        <v>6317.93</v>
      </c>
      <c r="F101" s="22">
        <v>10830.74</v>
      </c>
      <c r="G101" s="23">
        <v>10000</v>
      </c>
      <c r="H101" s="23">
        <v>10000</v>
      </c>
      <c r="I101" s="23">
        <v>10000</v>
      </c>
    </row>
    <row r="102" spans="1:9" ht="38.25">
      <c r="A102" s="20" t="s">
        <v>344</v>
      </c>
      <c r="B102" s="21" t="s">
        <v>345</v>
      </c>
      <c r="C102" s="22">
        <v>25000</v>
      </c>
      <c r="D102" s="22">
        <v>10850</v>
      </c>
      <c r="E102" s="22">
        <v>10850</v>
      </c>
      <c r="F102" s="22">
        <v>18600</v>
      </c>
      <c r="G102" s="23">
        <v>15000</v>
      </c>
      <c r="H102" s="23">
        <v>15000</v>
      </c>
      <c r="I102" s="23">
        <v>15000</v>
      </c>
    </row>
    <row r="103" spans="1:9" ht="13.5" thickBot="1">
      <c r="A103" s="20" t="s">
        <v>346</v>
      </c>
      <c r="B103" s="21" t="s">
        <v>347</v>
      </c>
      <c r="C103" s="22">
        <v>26000</v>
      </c>
      <c r="D103" s="22">
        <v>10438.26</v>
      </c>
      <c r="E103" s="22">
        <v>10438.26</v>
      </c>
      <c r="F103" s="22">
        <v>17894.16</v>
      </c>
      <c r="G103" s="23">
        <v>20000</v>
      </c>
      <c r="H103" s="23">
        <v>20000</v>
      </c>
      <c r="I103" s="23">
        <v>20000</v>
      </c>
    </row>
    <row r="104" spans="1:9" ht="13.5" thickBot="1">
      <c r="A104" s="29"/>
      <c r="B104" s="26" t="s">
        <v>348</v>
      </c>
      <c r="C104" s="27">
        <f>SUM(C93:C103)</f>
        <v>406500</v>
      </c>
      <c r="D104" s="27">
        <f>SUM(D93:D103)</f>
        <v>224480.98</v>
      </c>
      <c r="E104" s="27">
        <f>SUM(E93:E103)</f>
        <v>224480.98</v>
      </c>
      <c r="F104" s="27">
        <f>SUM(F93:F103)</f>
        <v>384824.53</v>
      </c>
      <c r="G104" s="27">
        <f>SUM(G93:G103)</f>
        <v>353500</v>
      </c>
      <c r="H104" s="27">
        <f>SUM(H93:H103)</f>
        <v>353500</v>
      </c>
      <c r="I104" s="27">
        <f>SUM(I93:I103)</f>
        <v>353500</v>
      </c>
    </row>
    <row r="105" spans="2:9" ht="13.5" thickBot="1">
      <c r="B105" s="26" t="s">
        <v>349</v>
      </c>
      <c r="C105" s="27">
        <f>(C63+C74+C81+C88+C104)</f>
        <v>2875500</v>
      </c>
      <c r="D105" s="27">
        <f>(D63+D74+D81+D88+D104)</f>
        <v>1715898.99</v>
      </c>
      <c r="E105" s="27">
        <f>(E63+E74+E81+E88+E104)</f>
        <v>1715898.99</v>
      </c>
      <c r="F105" s="27">
        <f>(F63+F74+F81+F88+F104)</f>
        <v>2941541.12</v>
      </c>
      <c r="G105" s="27">
        <f>(G63+G74+G81+G88+G104)</f>
        <v>2808806.96</v>
      </c>
      <c r="H105" s="27">
        <f>(H63+H74+H81+H88+H104)</f>
        <v>2808806.96</v>
      </c>
      <c r="I105" s="27">
        <f>(I63+I74+I81+I88+I104)</f>
        <v>2808806.96</v>
      </c>
    </row>
    <row r="106" ht="13.5" thickBot="1"/>
    <row r="107" spans="1:9" ht="13.5" thickBot="1">
      <c r="A107" s="1" t="s">
        <v>350</v>
      </c>
      <c r="B107" s="1"/>
      <c r="C107" s="1"/>
      <c r="D107" s="1"/>
      <c r="E107" s="1"/>
      <c r="F107" s="1"/>
      <c r="G107" s="1"/>
      <c r="H107" s="1"/>
      <c r="I107" s="1"/>
    </row>
    <row r="108" ht="13.5" thickBot="1"/>
    <row r="109" spans="1:9" ht="13.5" thickBot="1">
      <c r="A109" s="11" t="s">
        <v>351</v>
      </c>
      <c r="B109" s="11" t="s">
        <v>352</v>
      </c>
      <c r="C109" s="8" t="s">
        <v>162</v>
      </c>
      <c r="D109" s="9"/>
      <c r="E109" s="9"/>
      <c r="F109" s="10"/>
      <c r="G109" s="8" t="s">
        <v>167</v>
      </c>
      <c r="H109" s="9"/>
      <c r="I109" s="10"/>
    </row>
    <row r="110" spans="1:9" ht="12.75">
      <c r="A110" s="6"/>
      <c r="B110" s="28"/>
      <c r="C110" s="11" t="s">
        <v>163</v>
      </c>
      <c r="D110" s="11" t="s">
        <v>164</v>
      </c>
      <c r="E110" s="11" t="s">
        <v>165</v>
      </c>
      <c r="F110" s="11" t="s">
        <v>166</v>
      </c>
      <c r="G110" s="11" t="s">
        <v>168</v>
      </c>
      <c r="H110" s="11" t="s">
        <v>169</v>
      </c>
      <c r="I110" s="11" t="s">
        <v>170</v>
      </c>
    </row>
    <row r="111" spans="1:9" ht="30" customHeight="1" thickBot="1">
      <c r="A111" s="7"/>
      <c r="B111" s="12"/>
      <c r="C111" s="12"/>
      <c r="D111" s="12"/>
      <c r="E111" s="12"/>
      <c r="F111" s="12"/>
      <c r="G111" s="12"/>
      <c r="H111" s="12"/>
      <c r="I111" s="12"/>
    </row>
    <row r="112" spans="1:9" ht="39" thickBot="1">
      <c r="A112" s="16" t="s">
        <v>353</v>
      </c>
      <c r="B112" s="17" t="s">
        <v>354</v>
      </c>
      <c r="C112" s="18">
        <v>440000</v>
      </c>
      <c r="D112" s="18">
        <v>369199.4</v>
      </c>
      <c r="E112" s="18">
        <v>369199.4</v>
      </c>
      <c r="F112" s="18">
        <v>632913.26</v>
      </c>
      <c r="G112" s="19">
        <v>600000</v>
      </c>
      <c r="H112" s="19">
        <v>600000</v>
      </c>
      <c r="I112" s="19">
        <v>600000</v>
      </c>
    </row>
    <row r="113" spans="1:9" ht="13.5" thickBot="1">
      <c r="A113" s="29"/>
      <c r="B113" s="26" t="s">
        <v>355</v>
      </c>
      <c r="C113" s="27">
        <f>SUM(C112:C112)</f>
        <v>440000</v>
      </c>
      <c r="D113" s="27">
        <f>SUM(D112:D112)</f>
        <v>369199.4</v>
      </c>
      <c r="E113" s="27">
        <f>SUM(E112:E112)</f>
        <v>369199.4</v>
      </c>
      <c r="F113" s="27">
        <f>SUM(F112:F112)</f>
        <v>632913.26</v>
      </c>
      <c r="G113" s="27">
        <f>SUM(G112:G112)</f>
        <v>600000</v>
      </c>
      <c r="H113" s="27">
        <f>SUM(H112:H112)</f>
        <v>600000</v>
      </c>
      <c r="I113" s="27">
        <f>SUM(I112:I112)</f>
        <v>600000</v>
      </c>
    </row>
    <row r="114" ht="13.5" thickBot="1"/>
    <row r="115" spans="1:9" ht="13.5" thickBot="1">
      <c r="A115" s="11" t="s">
        <v>356</v>
      </c>
      <c r="B115" s="11" t="s">
        <v>357</v>
      </c>
      <c r="C115" s="8" t="s">
        <v>162</v>
      </c>
      <c r="D115" s="9"/>
      <c r="E115" s="9"/>
      <c r="F115" s="10"/>
      <c r="G115" s="8" t="s">
        <v>167</v>
      </c>
      <c r="H115" s="9"/>
      <c r="I115" s="10"/>
    </row>
    <row r="116" spans="1:9" ht="12.75">
      <c r="A116" s="6"/>
      <c r="B116" s="28"/>
      <c r="C116" s="11" t="s">
        <v>163</v>
      </c>
      <c r="D116" s="11" t="s">
        <v>164</v>
      </c>
      <c r="E116" s="11" t="s">
        <v>165</v>
      </c>
      <c r="F116" s="11" t="s">
        <v>166</v>
      </c>
      <c r="G116" s="11" t="s">
        <v>168</v>
      </c>
      <c r="H116" s="11" t="s">
        <v>169</v>
      </c>
      <c r="I116" s="11" t="s">
        <v>170</v>
      </c>
    </row>
    <row r="117" spans="1:9" ht="30" customHeight="1" thickBot="1">
      <c r="A117" s="7"/>
      <c r="B117" s="12"/>
      <c r="C117" s="12"/>
      <c r="D117" s="12"/>
      <c r="E117" s="12"/>
      <c r="F117" s="12"/>
      <c r="G117" s="12"/>
      <c r="H117" s="12"/>
      <c r="I117" s="12"/>
    </row>
    <row r="118" spans="1:9" ht="25.5">
      <c r="A118" s="16" t="s">
        <v>358</v>
      </c>
      <c r="B118" s="17" t="s">
        <v>359</v>
      </c>
      <c r="C118" s="18">
        <v>1000</v>
      </c>
      <c r="D118" s="18">
        <v>294354.68</v>
      </c>
      <c r="E118" s="18">
        <v>24461.81</v>
      </c>
      <c r="F118" s="18">
        <v>41934.53</v>
      </c>
      <c r="G118" s="19">
        <v>100000</v>
      </c>
      <c r="H118" s="19">
        <v>100000</v>
      </c>
      <c r="I118" s="19">
        <v>100000</v>
      </c>
    </row>
    <row r="119" spans="1:9" ht="25.5">
      <c r="A119" s="20" t="s">
        <v>360</v>
      </c>
      <c r="B119" s="21" t="s">
        <v>361</v>
      </c>
      <c r="C119" s="22">
        <v>1000</v>
      </c>
      <c r="D119" s="22">
        <v>70708.15</v>
      </c>
      <c r="E119" s="22">
        <v>35448.79</v>
      </c>
      <c r="F119" s="22">
        <v>60769.35</v>
      </c>
      <c r="G119" s="23">
        <v>50000</v>
      </c>
      <c r="H119" s="23">
        <v>50000</v>
      </c>
      <c r="I119" s="23">
        <v>50000</v>
      </c>
    </row>
    <row r="120" spans="1:9" ht="13.5" thickBot="1">
      <c r="A120" s="20" t="s">
        <v>362</v>
      </c>
      <c r="B120" s="21" t="s">
        <v>363</v>
      </c>
      <c r="C120" s="22">
        <v>300000</v>
      </c>
      <c r="D120" s="22">
        <v>326002.95</v>
      </c>
      <c r="E120" s="22">
        <v>326002.95</v>
      </c>
      <c r="F120" s="22">
        <v>558862.2</v>
      </c>
      <c r="G120" s="23">
        <v>500000</v>
      </c>
      <c r="H120" s="23">
        <v>500000</v>
      </c>
      <c r="I120" s="23">
        <v>500000</v>
      </c>
    </row>
    <row r="121" spans="1:9" ht="13.5" thickBot="1">
      <c r="A121" s="29"/>
      <c r="B121" s="26" t="s">
        <v>364</v>
      </c>
      <c r="C121" s="27">
        <f>SUM(C118:C120)</f>
        <v>302000</v>
      </c>
      <c r="D121" s="27">
        <f>SUM(D118:D120)</f>
        <v>691065.78</v>
      </c>
      <c r="E121" s="27">
        <f>SUM(E118:E120)</f>
        <v>385913.55000000005</v>
      </c>
      <c r="F121" s="27">
        <f>SUM(F118:F120)</f>
        <v>661566.08</v>
      </c>
      <c r="G121" s="27">
        <f>SUM(G118:G120)</f>
        <v>650000</v>
      </c>
      <c r="H121" s="27">
        <f>SUM(H118:H120)</f>
        <v>650000</v>
      </c>
      <c r="I121" s="27">
        <f>SUM(I118:I120)</f>
        <v>650000</v>
      </c>
    </row>
    <row r="122" spans="2:9" ht="13.5" thickBot="1">
      <c r="B122" s="26" t="s">
        <v>365</v>
      </c>
      <c r="C122" s="27">
        <f>(C113+C121)</f>
        <v>742000</v>
      </c>
      <c r="D122" s="27">
        <f>(D113+D121)</f>
        <v>1060265.1800000002</v>
      </c>
      <c r="E122" s="27">
        <f>(E113+E121)</f>
        <v>755112.9500000001</v>
      </c>
      <c r="F122" s="27">
        <f>(F113+F121)</f>
        <v>1294479.3399999999</v>
      </c>
      <c r="G122" s="27">
        <f>(G113+G121)</f>
        <v>1250000</v>
      </c>
      <c r="H122" s="27">
        <f>(H113+H121)</f>
        <v>1250000</v>
      </c>
      <c r="I122" s="27">
        <f>(I113+I121)</f>
        <v>1250000</v>
      </c>
    </row>
    <row r="123" ht="13.5" thickBot="1"/>
    <row r="124" spans="1:9" ht="13.5" thickBot="1">
      <c r="A124" s="1" t="s">
        <v>366</v>
      </c>
      <c r="B124" s="1"/>
      <c r="C124" s="1"/>
      <c r="D124" s="1"/>
      <c r="E124" s="1"/>
      <c r="F124" s="1"/>
      <c r="G124" s="1"/>
      <c r="H124" s="1"/>
      <c r="I124" s="1"/>
    </row>
    <row r="125" ht="13.5" thickBot="1"/>
    <row r="126" spans="1:9" ht="13.5" thickBot="1">
      <c r="A126" s="11" t="s">
        <v>367</v>
      </c>
      <c r="B126" s="11" t="s">
        <v>368</v>
      </c>
      <c r="C126" s="8" t="s">
        <v>162</v>
      </c>
      <c r="D126" s="9"/>
      <c r="E126" s="9"/>
      <c r="F126" s="10"/>
      <c r="G126" s="8" t="s">
        <v>167</v>
      </c>
      <c r="H126" s="9"/>
      <c r="I126" s="10"/>
    </row>
    <row r="127" spans="1:9" ht="12.75">
      <c r="A127" s="6"/>
      <c r="B127" s="28"/>
      <c r="C127" s="11" t="s">
        <v>163</v>
      </c>
      <c r="D127" s="11" t="s">
        <v>164</v>
      </c>
      <c r="E127" s="11" t="s">
        <v>165</v>
      </c>
      <c r="F127" s="11" t="s">
        <v>166</v>
      </c>
      <c r="G127" s="11" t="s">
        <v>168</v>
      </c>
      <c r="H127" s="11" t="s">
        <v>169</v>
      </c>
      <c r="I127" s="11" t="s">
        <v>170</v>
      </c>
    </row>
    <row r="128" spans="1:9" ht="30" customHeight="1" thickBot="1">
      <c r="A128" s="7"/>
      <c r="B128" s="12"/>
      <c r="C128" s="12"/>
      <c r="D128" s="12"/>
      <c r="E128" s="12"/>
      <c r="F128" s="12"/>
      <c r="G128" s="12"/>
      <c r="H128" s="12"/>
      <c r="I128" s="12"/>
    </row>
    <row r="129" spans="1:9" ht="25.5">
      <c r="A129" s="16" t="s">
        <v>369</v>
      </c>
      <c r="B129" s="17" t="s">
        <v>370</v>
      </c>
      <c r="C129" s="18">
        <v>17081112.47</v>
      </c>
      <c r="D129" s="18">
        <v>9964637.13</v>
      </c>
      <c r="E129" s="18">
        <v>9964637.13</v>
      </c>
      <c r="F129" s="18">
        <v>17082235.08</v>
      </c>
      <c r="G129" s="19">
        <v>17082235.08</v>
      </c>
      <c r="H129" s="19">
        <v>17082235.08</v>
      </c>
      <c r="I129" s="19">
        <v>17082235.08</v>
      </c>
    </row>
    <row r="130" spans="1:9" ht="25.5">
      <c r="A130" s="20" t="s">
        <v>371</v>
      </c>
      <c r="B130" s="21" t="s">
        <v>372</v>
      </c>
      <c r="C130" s="22">
        <v>0</v>
      </c>
      <c r="D130" s="22">
        <v>4136</v>
      </c>
      <c r="E130" s="22">
        <v>4136</v>
      </c>
      <c r="F130" s="22">
        <v>7090.29</v>
      </c>
      <c r="G130" s="23">
        <v>0</v>
      </c>
      <c r="H130" s="23">
        <v>0</v>
      </c>
      <c r="I130" s="23">
        <v>0</v>
      </c>
    </row>
    <row r="131" spans="1:9" ht="38.25">
      <c r="A131" s="20" t="s">
        <v>373</v>
      </c>
      <c r="B131" s="21" t="s">
        <v>374</v>
      </c>
      <c r="C131" s="22">
        <v>66827.52</v>
      </c>
      <c r="D131" s="22">
        <v>22265.84</v>
      </c>
      <c r="E131" s="22">
        <v>22265.84</v>
      </c>
      <c r="F131" s="22">
        <v>38170.01</v>
      </c>
      <c r="G131" s="23">
        <v>66797.52</v>
      </c>
      <c r="H131" s="23">
        <v>66797.52</v>
      </c>
      <c r="I131" s="23">
        <v>66797.52</v>
      </c>
    </row>
    <row r="132" spans="1:9" ht="38.25">
      <c r="A132" s="20" t="s">
        <v>375</v>
      </c>
      <c r="B132" s="21" t="s">
        <v>376</v>
      </c>
      <c r="C132" s="22">
        <v>1774894</v>
      </c>
      <c r="D132" s="22">
        <v>854620</v>
      </c>
      <c r="E132" s="22">
        <v>854620</v>
      </c>
      <c r="F132" s="22">
        <v>1465062.86</v>
      </c>
      <c r="G132" s="23">
        <v>1709240</v>
      </c>
      <c r="H132" s="23">
        <v>1709240</v>
      </c>
      <c r="I132" s="23">
        <v>1709240</v>
      </c>
    </row>
    <row r="133" spans="1:9" ht="25.5">
      <c r="A133" s="20" t="s">
        <v>377</v>
      </c>
      <c r="B133" s="21" t="s">
        <v>378</v>
      </c>
      <c r="C133" s="22">
        <v>2300559.46</v>
      </c>
      <c r="D133" s="22">
        <v>0</v>
      </c>
      <c r="E133" s="22">
        <v>0</v>
      </c>
      <c r="F133" s="22">
        <v>2300559.46</v>
      </c>
      <c r="G133" s="23">
        <v>0</v>
      </c>
      <c r="H133" s="23">
        <v>0</v>
      </c>
      <c r="I133" s="23">
        <v>0</v>
      </c>
    </row>
    <row r="134" spans="1:9" ht="38.25">
      <c r="A134" s="20" t="s">
        <v>379</v>
      </c>
      <c r="B134" s="21" t="s">
        <v>380</v>
      </c>
      <c r="C134" s="22">
        <v>112600</v>
      </c>
      <c r="D134" s="22">
        <v>60338.88</v>
      </c>
      <c r="E134" s="22">
        <v>60338.88</v>
      </c>
      <c r="F134" s="22">
        <v>103438.08</v>
      </c>
      <c r="G134" s="23">
        <v>120677.76</v>
      </c>
      <c r="H134" s="23">
        <v>120677.76</v>
      </c>
      <c r="I134" s="23">
        <v>120677.76</v>
      </c>
    </row>
    <row r="135" spans="1:9" ht="26.25" thickBot="1">
      <c r="A135" s="20" t="s">
        <v>381</v>
      </c>
      <c r="B135" s="21" t="s">
        <v>382</v>
      </c>
      <c r="C135" s="22">
        <v>1522565.35</v>
      </c>
      <c r="D135" s="22">
        <v>1522565.35</v>
      </c>
      <c r="E135" s="22">
        <v>1522565.35</v>
      </c>
      <c r="F135" s="22">
        <v>1522565.35</v>
      </c>
      <c r="G135" s="23">
        <v>0</v>
      </c>
      <c r="H135" s="23">
        <v>0</v>
      </c>
      <c r="I135" s="23">
        <v>0</v>
      </c>
    </row>
    <row r="136" spans="1:9" ht="13.5" thickBot="1">
      <c r="A136" s="29"/>
      <c r="B136" s="26" t="s">
        <v>383</v>
      </c>
      <c r="C136" s="27">
        <f>SUM(C129:C135)</f>
        <v>22858558.8</v>
      </c>
      <c r="D136" s="27">
        <f>SUM(D129:D135)</f>
        <v>12428563.200000001</v>
      </c>
      <c r="E136" s="27">
        <f>SUM(E129:E135)</f>
        <v>12428563.200000001</v>
      </c>
      <c r="F136" s="27">
        <f>SUM(F129:F135)</f>
        <v>22519121.13</v>
      </c>
      <c r="G136" s="27">
        <f>SUM(G129:G135)</f>
        <v>18978950.36</v>
      </c>
      <c r="H136" s="27">
        <f>SUM(H129:H135)</f>
        <v>18978950.36</v>
      </c>
      <c r="I136" s="27">
        <f>SUM(I129:I135)</f>
        <v>18978950.36</v>
      </c>
    </row>
    <row r="137" ht="13.5" thickBot="1"/>
    <row r="138" spans="1:9" ht="13.5" thickBot="1">
      <c r="A138" s="11" t="s">
        <v>384</v>
      </c>
      <c r="B138" s="11" t="s">
        <v>385</v>
      </c>
      <c r="C138" s="8" t="s">
        <v>162</v>
      </c>
      <c r="D138" s="9"/>
      <c r="E138" s="9"/>
      <c r="F138" s="10"/>
      <c r="G138" s="8" t="s">
        <v>167</v>
      </c>
      <c r="H138" s="9"/>
      <c r="I138" s="10"/>
    </row>
    <row r="139" spans="1:9" ht="12.75">
      <c r="A139" s="6"/>
      <c r="B139" s="28"/>
      <c r="C139" s="11" t="s">
        <v>163</v>
      </c>
      <c r="D139" s="11" t="s">
        <v>164</v>
      </c>
      <c r="E139" s="11" t="s">
        <v>165</v>
      </c>
      <c r="F139" s="11" t="s">
        <v>166</v>
      </c>
      <c r="G139" s="11" t="s">
        <v>168</v>
      </c>
      <c r="H139" s="11" t="s">
        <v>169</v>
      </c>
      <c r="I139" s="11" t="s">
        <v>170</v>
      </c>
    </row>
    <row r="140" spans="1:9" ht="30" customHeight="1" thickBot="1">
      <c r="A140" s="7"/>
      <c r="B140" s="12"/>
      <c r="C140" s="12"/>
      <c r="D140" s="12"/>
      <c r="E140" s="12"/>
      <c r="F140" s="12"/>
      <c r="G140" s="12"/>
      <c r="H140" s="12"/>
      <c r="I140" s="12"/>
    </row>
    <row r="141" spans="1:9" ht="39" thickBot="1">
      <c r="A141" s="16" t="s">
        <v>386</v>
      </c>
      <c r="B141" s="17" t="s">
        <v>387</v>
      </c>
      <c r="C141" s="18">
        <v>14038529.62</v>
      </c>
      <c r="D141" s="18">
        <v>9558375.53</v>
      </c>
      <c r="E141" s="18">
        <v>9558375.53</v>
      </c>
      <c r="F141" s="18">
        <v>14440529.62</v>
      </c>
      <c r="G141" s="19">
        <v>14381499.02</v>
      </c>
      <c r="H141" s="19">
        <v>14381499.02</v>
      </c>
      <c r="I141" s="19">
        <v>14381499.02</v>
      </c>
    </row>
    <row r="142" spans="1:9" ht="13.5" thickBot="1">
      <c r="A142" s="29"/>
      <c r="B142" s="26" t="s">
        <v>388</v>
      </c>
      <c r="C142" s="27">
        <f>SUM(C141:C141)</f>
        <v>14038529.62</v>
      </c>
      <c r="D142" s="27">
        <f>SUM(D141:D141)</f>
        <v>9558375.53</v>
      </c>
      <c r="E142" s="27">
        <f>SUM(E141:E141)</f>
        <v>9558375.53</v>
      </c>
      <c r="F142" s="27">
        <f>SUM(F141:F141)</f>
        <v>14440529.62</v>
      </c>
      <c r="G142" s="27">
        <f>SUM(G141:G141)</f>
        <v>14381499.02</v>
      </c>
      <c r="H142" s="27">
        <f>SUM(H141:H141)</f>
        <v>14381499.02</v>
      </c>
      <c r="I142" s="27">
        <f>SUM(I141:I141)</f>
        <v>14381499.02</v>
      </c>
    </row>
    <row r="143" spans="2:9" ht="13.5" thickBot="1">
      <c r="B143" s="26" t="s">
        <v>389</v>
      </c>
      <c r="C143" s="27">
        <f>(C136+C142)</f>
        <v>36897088.42</v>
      </c>
      <c r="D143" s="27">
        <f>(D136+D142)</f>
        <v>21986938.73</v>
      </c>
      <c r="E143" s="27">
        <f>(E136+E142)</f>
        <v>21986938.73</v>
      </c>
      <c r="F143" s="27">
        <f>(F136+F142)</f>
        <v>36959650.75</v>
      </c>
      <c r="G143" s="27">
        <f>(G136+G142)</f>
        <v>33360449.38</v>
      </c>
      <c r="H143" s="27">
        <f>(H136+H142)</f>
        <v>33360449.38</v>
      </c>
      <c r="I143" s="27">
        <f>(I136+I142)</f>
        <v>33360449.38</v>
      </c>
    </row>
    <row r="144" ht="13.5" thickBot="1"/>
    <row r="145" spans="1:9" ht="13.5" thickBot="1">
      <c r="A145" s="1" t="s">
        <v>390</v>
      </c>
      <c r="B145" s="1"/>
      <c r="C145" s="1"/>
      <c r="D145" s="1"/>
      <c r="E145" s="1"/>
      <c r="F145" s="1"/>
      <c r="G145" s="1"/>
      <c r="H145" s="1"/>
      <c r="I145" s="1"/>
    </row>
    <row r="146" ht="13.5" thickBot="1"/>
    <row r="147" spans="1:9" ht="13.5" thickBot="1">
      <c r="A147" s="11" t="s">
        <v>391</v>
      </c>
      <c r="B147" s="11" t="s">
        <v>392</v>
      </c>
      <c r="C147" s="8" t="s">
        <v>162</v>
      </c>
      <c r="D147" s="9"/>
      <c r="E147" s="9"/>
      <c r="F147" s="10"/>
      <c r="G147" s="8" t="s">
        <v>167</v>
      </c>
      <c r="H147" s="9"/>
      <c r="I147" s="10"/>
    </row>
    <row r="148" spans="1:9" ht="12.75">
      <c r="A148" s="6"/>
      <c r="B148" s="28"/>
      <c r="C148" s="11" t="s">
        <v>163</v>
      </c>
      <c r="D148" s="11" t="s">
        <v>164</v>
      </c>
      <c r="E148" s="11" t="s">
        <v>165</v>
      </c>
      <c r="F148" s="11" t="s">
        <v>166</v>
      </c>
      <c r="G148" s="11" t="s">
        <v>168</v>
      </c>
      <c r="H148" s="11" t="s">
        <v>169</v>
      </c>
      <c r="I148" s="11" t="s">
        <v>170</v>
      </c>
    </row>
    <row r="149" spans="1:9" ht="30" customHeight="1" thickBot="1">
      <c r="A149" s="7"/>
      <c r="B149" s="12"/>
      <c r="C149" s="12"/>
      <c r="D149" s="12"/>
      <c r="E149" s="12"/>
      <c r="F149" s="12"/>
      <c r="G149" s="12"/>
      <c r="H149" s="12"/>
      <c r="I149" s="12"/>
    </row>
    <row r="150" spans="1:9" ht="38.25">
      <c r="A150" s="16" t="s">
        <v>393</v>
      </c>
      <c r="B150" s="17" t="s">
        <v>394</v>
      </c>
      <c r="C150" s="18">
        <v>40000</v>
      </c>
      <c r="D150" s="18">
        <v>30100</v>
      </c>
      <c r="E150" s="18">
        <v>30100</v>
      </c>
      <c r="F150" s="18">
        <v>51600</v>
      </c>
      <c r="G150" s="19">
        <v>50000</v>
      </c>
      <c r="H150" s="19">
        <v>50000</v>
      </c>
      <c r="I150" s="19">
        <v>50000</v>
      </c>
    </row>
    <row r="151" spans="1:9" ht="25.5">
      <c r="A151" s="20" t="s">
        <v>395</v>
      </c>
      <c r="B151" s="21" t="s">
        <v>396</v>
      </c>
      <c r="C151" s="22">
        <v>375000</v>
      </c>
      <c r="D151" s="22">
        <v>0</v>
      </c>
      <c r="E151" s="22">
        <v>0</v>
      </c>
      <c r="F151" s="22">
        <v>0</v>
      </c>
      <c r="G151" s="23">
        <v>324520</v>
      </c>
      <c r="H151" s="23">
        <v>324520</v>
      </c>
      <c r="I151" s="23">
        <v>324520</v>
      </c>
    </row>
    <row r="152" spans="1:9" ht="38.25">
      <c r="A152" s="20" t="s">
        <v>397</v>
      </c>
      <c r="B152" s="21" t="s">
        <v>398</v>
      </c>
      <c r="C152" s="22">
        <v>216000</v>
      </c>
      <c r="D152" s="22">
        <v>0</v>
      </c>
      <c r="E152" s="22">
        <v>0</v>
      </c>
      <c r="F152" s="22">
        <v>0</v>
      </c>
      <c r="G152" s="23">
        <v>200000</v>
      </c>
      <c r="H152" s="23">
        <v>200000</v>
      </c>
      <c r="I152" s="23">
        <v>200000</v>
      </c>
    </row>
    <row r="153" spans="1:9" ht="90" thickBot="1">
      <c r="A153" s="20" t="s">
        <v>399</v>
      </c>
      <c r="B153" s="21" t="s">
        <v>400</v>
      </c>
      <c r="C153" s="22">
        <v>0</v>
      </c>
      <c r="D153" s="22">
        <v>24116.4</v>
      </c>
      <c r="E153" s="22">
        <v>24116.4</v>
      </c>
      <c r="F153" s="22">
        <v>24116.4</v>
      </c>
      <c r="G153" s="23">
        <v>30000</v>
      </c>
      <c r="H153" s="23">
        <v>30000</v>
      </c>
      <c r="I153" s="23">
        <v>30000</v>
      </c>
    </row>
    <row r="154" spans="1:9" ht="13.5" thickBot="1">
      <c r="A154" s="29"/>
      <c r="B154" s="26" t="s">
        <v>401</v>
      </c>
      <c r="C154" s="27">
        <f>SUM(C150:C153)</f>
        <v>631000</v>
      </c>
      <c r="D154" s="27">
        <f>SUM(D150:D153)</f>
        <v>54216.4</v>
      </c>
      <c r="E154" s="27">
        <f>SUM(E150:E153)</f>
        <v>54216.4</v>
      </c>
      <c r="F154" s="27">
        <f>SUM(F150:F153)</f>
        <v>75716.4</v>
      </c>
      <c r="G154" s="27">
        <f>SUM(G150:G153)</f>
        <v>604520</v>
      </c>
      <c r="H154" s="27">
        <f>SUM(H150:H153)</f>
        <v>604520</v>
      </c>
      <c r="I154" s="27">
        <f>SUM(I150:I153)</f>
        <v>604520</v>
      </c>
    </row>
    <row r="155" spans="2:9" ht="13.5" thickBot="1">
      <c r="B155" s="26" t="s">
        <v>402</v>
      </c>
      <c r="C155" s="27">
        <f>(C154)</f>
        <v>631000</v>
      </c>
      <c r="D155" s="27">
        <f>(D154)</f>
        <v>54216.4</v>
      </c>
      <c r="E155" s="27">
        <f>(E154)</f>
        <v>54216.4</v>
      </c>
      <c r="F155" s="27">
        <f>(F154)</f>
        <v>75716.4</v>
      </c>
      <c r="G155" s="27">
        <f>(G154)</f>
        <v>604520</v>
      </c>
      <c r="H155" s="27">
        <f>(H154)</f>
        <v>604520</v>
      </c>
      <c r="I155" s="27">
        <f>(I154)</f>
        <v>604520</v>
      </c>
    </row>
    <row r="156" spans="2:9" ht="13.5" thickBot="1">
      <c r="B156" s="26" t="s">
        <v>403</v>
      </c>
      <c r="C156" s="27">
        <f>(C25+C35+C44+C105+C122+C143+C155)</f>
        <v>55245988.42</v>
      </c>
      <c r="D156" s="27">
        <f>(D25+D35+D44+D105+D122+D143+D155)</f>
        <v>35090246.37</v>
      </c>
      <c r="E156" s="27">
        <f>(E25+E35+E44+E105+E122+E143+E155)</f>
        <v>34308504.55</v>
      </c>
      <c r="F156" s="27">
        <f>(F25+F35+F44+F105+F122+F143+F155)</f>
        <v>58064300.27</v>
      </c>
      <c r="G156" s="27">
        <f>(G25+G35+G44+G105+G122+G143+G155)</f>
        <v>53723776.34</v>
      </c>
      <c r="H156" s="27">
        <f>(H25+H35+H44+H105+H122+H143+H155)</f>
        <v>53723776.34</v>
      </c>
      <c r="I156" s="27">
        <f>(I25+I35+I44+I105+I122+I143+I155)</f>
        <v>54150708.34</v>
      </c>
    </row>
    <row r="157" ht="13.5" thickBot="1"/>
    <row r="158" spans="1:9" ht="13.5" thickBot="1">
      <c r="A158" s="1" t="s">
        <v>404</v>
      </c>
      <c r="B158" s="1"/>
      <c r="C158" s="1"/>
      <c r="D158" s="1"/>
      <c r="E158" s="1"/>
      <c r="F158" s="1"/>
      <c r="G158" s="1"/>
      <c r="H158" s="1"/>
      <c r="I158" s="1"/>
    </row>
    <row r="159" ht="13.5" thickBot="1"/>
    <row r="160" spans="1:9" ht="13.5" thickBot="1">
      <c r="A160" s="1" t="s">
        <v>405</v>
      </c>
      <c r="B160" s="1"/>
      <c r="C160" s="1"/>
      <c r="D160" s="1"/>
      <c r="E160" s="1"/>
      <c r="F160" s="1"/>
      <c r="G160" s="1"/>
      <c r="H160" s="1"/>
      <c r="I160" s="1"/>
    </row>
    <row r="161" ht="13.5" thickBot="1"/>
    <row r="162" spans="1:9" ht="13.5" thickBot="1">
      <c r="A162" s="11" t="s">
        <v>406</v>
      </c>
      <c r="B162" s="11" t="s">
        <v>407</v>
      </c>
      <c r="C162" s="8" t="s">
        <v>162</v>
      </c>
      <c r="D162" s="9"/>
      <c r="E162" s="9"/>
      <c r="F162" s="10"/>
      <c r="G162" s="8" t="s">
        <v>167</v>
      </c>
      <c r="H162" s="9"/>
      <c r="I162" s="10"/>
    </row>
    <row r="163" spans="1:9" ht="12.75">
      <c r="A163" s="6"/>
      <c r="B163" s="28"/>
      <c r="C163" s="11" t="s">
        <v>163</v>
      </c>
      <c r="D163" s="11" t="s">
        <v>164</v>
      </c>
      <c r="E163" s="11" t="s">
        <v>165</v>
      </c>
      <c r="F163" s="11" t="s">
        <v>166</v>
      </c>
      <c r="G163" s="11" t="s">
        <v>168</v>
      </c>
      <c r="H163" s="11" t="s">
        <v>169</v>
      </c>
      <c r="I163" s="11" t="s">
        <v>170</v>
      </c>
    </row>
    <row r="164" spans="1:9" ht="30" customHeight="1" thickBot="1">
      <c r="A164" s="7"/>
      <c r="B164" s="12"/>
      <c r="C164" s="12"/>
      <c r="D164" s="12"/>
      <c r="E164" s="12"/>
      <c r="F164" s="12"/>
      <c r="G164" s="12"/>
      <c r="H164" s="12"/>
      <c r="I164" s="12"/>
    </row>
    <row r="165" spans="1:9" ht="26.25" thickBot="1">
      <c r="A165" s="16" t="s">
        <v>408</v>
      </c>
      <c r="B165" s="17" t="s">
        <v>409</v>
      </c>
      <c r="C165" s="18">
        <v>0</v>
      </c>
      <c r="D165" s="18">
        <v>1088.68</v>
      </c>
      <c r="E165" s="18">
        <v>1088.68</v>
      </c>
      <c r="F165" s="18">
        <v>1866.31</v>
      </c>
      <c r="G165" s="19">
        <v>5000</v>
      </c>
      <c r="H165" s="19">
        <v>5000</v>
      </c>
      <c r="I165" s="19">
        <v>5000</v>
      </c>
    </row>
    <row r="166" spans="1:9" ht="13.5" thickBot="1">
      <c r="A166" s="29"/>
      <c r="B166" s="26" t="s">
        <v>410</v>
      </c>
      <c r="C166" s="27">
        <f>SUM(C165:C165)</f>
        <v>0</v>
      </c>
      <c r="D166" s="27">
        <f>SUM(D165:D165)</f>
        <v>1088.68</v>
      </c>
      <c r="E166" s="27">
        <f>SUM(E165:E165)</f>
        <v>1088.68</v>
      </c>
      <c r="F166" s="27">
        <f>SUM(F165:F165)</f>
        <v>1866.31</v>
      </c>
      <c r="G166" s="27">
        <f>SUM(G165:G165)</f>
        <v>5000</v>
      </c>
      <c r="H166" s="27">
        <f>SUM(H165:H165)</f>
        <v>5000</v>
      </c>
      <c r="I166" s="27">
        <f>SUM(I165:I165)</f>
        <v>5000</v>
      </c>
    </row>
    <row r="167" ht="13.5" thickBot="1"/>
    <row r="168" spans="1:9" ht="13.5" thickBot="1">
      <c r="A168" s="11" t="s">
        <v>411</v>
      </c>
      <c r="B168" s="11" t="s">
        <v>412</v>
      </c>
      <c r="C168" s="8" t="s">
        <v>162</v>
      </c>
      <c r="D168" s="9"/>
      <c r="E168" s="9"/>
      <c r="F168" s="10"/>
      <c r="G168" s="8" t="s">
        <v>167</v>
      </c>
      <c r="H168" s="9"/>
      <c r="I168" s="10"/>
    </row>
    <row r="169" spans="1:9" ht="12.75">
      <c r="A169" s="6"/>
      <c r="B169" s="28"/>
      <c r="C169" s="11" t="s">
        <v>163</v>
      </c>
      <c r="D169" s="11" t="s">
        <v>164</v>
      </c>
      <c r="E169" s="11" t="s">
        <v>165</v>
      </c>
      <c r="F169" s="11" t="s">
        <v>166</v>
      </c>
      <c r="G169" s="11" t="s">
        <v>168</v>
      </c>
      <c r="H169" s="11" t="s">
        <v>169</v>
      </c>
      <c r="I169" s="11" t="s">
        <v>170</v>
      </c>
    </row>
    <row r="170" spans="1:9" ht="30" customHeight="1" thickBot="1">
      <c r="A170" s="7"/>
      <c r="B170" s="12"/>
      <c r="C170" s="12"/>
      <c r="D170" s="12"/>
      <c r="E170" s="12"/>
      <c r="F170" s="12"/>
      <c r="G170" s="12"/>
      <c r="H170" s="12"/>
      <c r="I170" s="12"/>
    </row>
    <row r="171" spans="1:9" ht="25.5">
      <c r="A171" s="16" t="s">
        <v>413</v>
      </c>
      <c r="B171" s="17" t="s">
        <v>414</v>
      </c>
      <c r="C171" s="18">
        <v>0</v>
      </c>
      <c r="D171" s="18">
        <v>3</v>
      </c>
      <c r="E171" s="18">
        <v>3</v>
      </c>
      <c r="F171" s="18">
        <v>5.14</v>
      </c>
      <c r="G171" s="19">
        <v>2500</v>
      </c>
      <c r="H171" s="19">
        <v>2500</v>
      </c>
      <c r="I171" s="19">
        <v>2500</v>
      </c>
    </row>
    <row r="172" spans="1:9" ht="26.25" thickBot="1">
      <c r="A172" s="20" t="s">
        <v>415</v>
      </c>
      <c r="B172" s="21" t="s">
        <v>416</v>
      </c>
      <c r="C172" s="22">
        <v>0</v>
      </c>
      <c r="D172" s="22">
        <v>6</v>
      </c>
      <c r="E172" s="22">
        <v>6</v>
      </c>
      <c r="F172" s="22">
        <v>10.29</v>
      </c>
      <c r="G172" s="23">
        <v>2500</v>
      </c>
      <c r="H172" s="23">
        <v>2500</v>
      </c>
      <c r="I172" s="23">
        <v>2500</v>
      </c>
    </row>
    <row r="173" spans="1:9" ht="13.5" thickBot="1">
      <c r="A173" s="29"/>
      <c r="B173" s="26" t="s">
        <v>417</v>
      </c>
      <c r="C173" s="27">
        <f>SUM(C171:C172)</f>
        <v>0</v>
      </c>
      <c r="D173" s="27">
        <f>SUM(D171:D172)</f>
        <v>9</v>
      </c>
      <c r="E173" s="27">
        <f>SUM(E171:E172)</f>
        <v>9</v>
      </c>
      <c r="F173" s="27">
        <f>SUM(F171:F172)</f>
        <v>15.43</v>
      </c>
      <c r="G173" s="27">
        <f>SUM(G171:G172)</f>
        <v>5000</v>
      </c>
      <c r="H173" s="27">
        <f>SUM(H171:H172)</f>
        <v>5000</v>
      </c>
      <c r="I173" s="27">
        <f>SUM(I171:I172)</f>
        <v>5000</v>
      </c>
    </row>
    <row r="174" spans="2:9" ht="13.5" thickBot="1">
      <c r="B174" s="26" t="s">
        <v>418</v>
      </c>
      <c r="C174" s="27">
        <f>(C166+C173)</f>
        <v>0</v>
      </c>
      <c r="D174" s="27">
        <f>(D166+D173)</f>
        <v>1097.68</v>
      </c>
      <c r="E174" s="27">
        <f>(E166+E173)</f>
        <v>1097.68</v>
      </c>
      <c r="F174" s="27">
        <f>(F166+F173)</f>
        <v>1881.74</v>
      </c>
      <c r="G174" s="27">
        <f>(G166+G173)</f>
        <v>10000</v>
      </c>
      <c r="H174" s="27">
        <f>(H166+H173)</f>
        <v>10000</v>
      </c>
      <c r="I174" s="27">
        <f>(I166+I173)</f>
        <v>10000</v>
      </c>
    </row>
    <row r="175" ht="13.5" thickBot="1"/>
    <row r="176" spans="1:9" ht="13.5" thickBot="1">
      <c r="A176" s="1" t="s">
        <v>419</v>
      </c>
      <c r="B176" s="1"/>
      <c r="C176" s="1"/>
      <c r="D176" s="1"/>
      <c r="E176" s="1"/>
      <c r="F176" s="1"/>
      <c r="G176" s="1"/>
      <c r="H176" s="1"/>
      <c r="I176" s="1"/>
    </row>
    <row r="177" ht="13.5" thickBot="1"/>
    <row r="178" spans="1:9" ht="13.5" thickBot="1">
      <c r="A178" s="11" t="s">
        <v>420</v>
      </c>
      <c r="B178" s="11" t="s">
        <v>421</v>
      </c>
      <c r="C178" s="8" t="s">
        <v>162</v>
      </c>
      <c r="D178" s="9"/>
      <c r="E178" s="9"/>
      <c r="F178" s="10"/>
      <c r="G178" s="8" t="s">
        <v>167</v>
      </c>
      <c r="H178" s="9"/>
      <c r="I178" s="10"/>
    </row>
    <row r="179" spans="1:9" ht="12.75">
      <c r="A179" s="6"/>
      <c r="B179" s="28"/>
      <c r="C179" s="11" t="s">
        <v>163</v>
      </c>
      <c r="D179" s="11" t="s">
        <v>164</v>
      </c>
      <c r="E179" s="11" t="s">
        <v>165</v>
      </c>
      <c r="F179" s="11" t="s">
        <v>166</v>
      </c>
      <c r="G179" s="11" t="s">
        <v>168</v>
      </c>
      <c r="H179" s="11" t="s">
        <v>169</v>
      </c>
      <c r="I179" s="11" t="s">
        <v>170</v>
      </c>
    </row>
    <row r="180" spans="1:9" ht="30" customHeight="1" thickBot="1">
      <c r="A180" s="7"/>
      <c r="B180" s="12"/>
      <c r="C180" s="12"/>
      <c r="D180" s="12"/>
      <c r="E180" s="12"/>
      <c r="F180" s="12"/>
      <c r="G180" s="12"/>
      <c r="H180" s="12"/>
      <c r="I180" s="12"/>
    </row>
    <row r="181" spans="1:9" ht="25.5">
      <c r="A181" s="16" t="s">
        <v>422</v>
      </c>
      <c r="B181" s="17" t="s">
        <v>423</v>
      </c>
      <c r="C181" s="18">
        <v>15000</v>
      </c>
      <c r="D181" s="18">
        <v>20000</v>
      </c>
      <c r="E181" s="18">
        <v>20000</v>
      </c>
      <c r="F181" s="18">
        <v>34285.71</v>
      </c>
      <c r="G181" s="19">
        <v>0</v>
      </c>
      <c r="H181" s="19">
        <v>0</v>
      </c>
      <c r="I181" s="19">
        <v>0</v>
      </c>
    </row>
    <row r="182" spans="1:9" ht="25.5">
      <c r="A182" s="20" t="s">
        <v>424</v>
      </c>
      <c r="B182" s="21" t="s">
        <v>425</v>
      </c>
      <c r="C182" s="22">
        <v>635000</v>
      </c>
      <c r="D182" s="22">
        <v>224847.68</v>
      </c>
      <c r="E182" s="22">
        <v>224847.68</v>
      </c>
      <c r="F182" s="22">
        <v>385453.17</v>
      </c>
      <c r="G182" s="23">
        <v>635000</v>
      </c>
      <c r="H182" s="23">
        <v>635000</v>
      </c>
      <c r="I182" s="23">
        <v>635000</v>
      </c>
    </row>
    <row r="183" spans="1:9" ht="51">
      <c r="A183" s="20" t="s">
        <v>426</v>
      </c>
      <c r="B183" s="21" t="s">
        <v>427</v>
      </c>
      <c r="C183" s="22">
        <v>0</v>
      </c>
      <c r="D183" s="22">
        <v>0</v>
      </c>
      <c r="E183" s="22">
        <v>0</v>
      </c>
      <c r="F183" s="22">
        <v>0</v>
      </c>
      <c r="G183" s="23">
        <v>2254540</v>
      </c>
      <c r="H183" s="23">
        <v>2254540</v>
      </c>
      <c r="I183" s="23">
        <v>2254540</v>
      </c>
    </row>
    <row r="184" spans="1:9" ht="25.5">
      <c r="A184" s="20" t="s">
        <v>428</v>
      </c>
      <c r="B184" s="21" t="s">
        <v>429</v>
      </c>
      <c r="C184" s="22">
        <v>0</v>
      </c>
      <c r="D184" s="22">
        <v>658.42</v>
      </c>
      <c r="E184" s="22">
        <v>658.42</v>
      </c>
      <c r="F184" s="22">
        <v>1128.72</v>
      </c>
      <c r="G184" s="23">
        <v>0</v>
      </c>
      <c r="H184" s="23">
        <v>0</v>
      </c>
      <c r="I184" s="23">
        <v>0</v>
      </c>
    </row>
    <row r="185" spans="1:9" ht="38.25">
      <c r="A185" s="20" t="s">
        <v>430</v>
      </c>
      <c r="B185" s="21" t="s">
        <v>431</v>
      </c>
      <c r="C185" s="22">
        <v>300000</v>
      </c>
      <c r="D185" s="22">
        <v>300000</v>
      </c>
      <c r="E185" s="22">
        <v>300000</v>
      </c>
      <c r="F185" s="22">
        <v>300000</v>
      </c>
      <c r="G185" s="23">
        <v>175600</v>
      </c>
      <c r="H185" s="23">
        <v>175600</v>
      </c>
      <c r="I185" s="23">
        <v>175600</v>
      </c>
    </row>
    <row r="186" spans="1:9" ht="25.5">
      <c r="A186" s="20" t="s">
        <v>432</v>
      </c>
      <c r="B186" s="21" t="s">
        <v>433</v>
      </c>
      <c r="C186" s="22">
        <v>40100</v>
      </c>
      <c r="D186" s="22">
        <v>40000</v>
      </c>
      <c r="E186" s="22">
        <v>40000</v>
      </c>
      <c r="F186" s="22">
        <v>40100</v>
      </c>
      <c r="G186" s="23">
        <v>40000</v>
      </c>
      <c r="H186" s="23">
        <v>40000</v>
      </c>
      <c r="I186" s="23">
        <v>40000</v>
      </c>
    </row>
    <row r="187" spans="1:9" ht="38.25">
      <c r="A187" s="20" t="s">
        <v>434</v>
      </c>
      <c r="B187" s="21" t="s">
        <v>435</v>
      </c>
      <c r="C187" s="22">
        <v>0</v>
      </c>
      <c r="D187" s="22">
        <v>0</v>
      </c>
      <c r="E187" s="22">
        <v>0</v>
      </c>
      <c r="F187" s="22">
        <v>0</v>
      </c>
      <c r="G187" s="23">
        <v>0</v>
      </c>
      <c r="H187" s="23">
        <v>0</v>
      </c>
      <c r="I187" s="23">
        <v>5000</v>
      </c>
    </row>
    <row r="188" spans="1:9" ht="25.5">
      <c r="A188" s="20" t="s">
        <v>436</v>
      </c>
      <c r="B188" s="21" t="s">
        <v>437</v>
      </c>
      <c r="C188" s="22">
        <v>0</v>
      </c>
      <c r="D188" s="22">
        <v>0</v>
      </c>
      <c r="E188" s="22">
        <v>0</v>
      </c>
      <c r="F188" s="22">
        <v>0</v>
      </c>
      <c r="G188" s="23">
        <v>0</v>
      </c>
      <c r="H188" s="23">
        <v>0</v>
      </c>
      <c r="I188" s="23">
        <v>12680</v>
      </c>
    </row>
    <row r="189" spans="1:9" ht="63.75">
      <c r="A189" s="20" t="s">
        <v>438</v>
      </c>
      <c r="B189" s="21" t="s">
        <v>439</v>
      </c>
      <c r="C189" s="22">
        <v>0</v>
      </c>
      <c r="D189" s="22">
        <v>12571.17</v>
      </c>
      <c r="E189" s="22">
        <v>12571.17</v>
      </c>
      <c r="F189" s="22">
        <v>21550.58</v>
      </c>
      <c r="G189" s="23">
        <v>0</v>
      </c>
      <c r="H189" s="23">
        <v>0</v>
      </c>
      <c r="I189" s="23">
        <v>0</v>
      </c>
    </row>
    <row r="190" spans="1:9" ht="25.5">
      <c r="A190" s="20" t="s">
        <v>440</v>
      </c>
      <c r="B190" s="21" t="s">
        <v>441</v>
      </c>
      <c r="C190" s="22">
        <v>400000</v>
      </c>
      <c r="D190" s="22">
        <v>0</v>
      </c>
      <c r="E190" s="22">
        <v>0</v>
      </c>
      <c r="F190" s="22">
        <v>0</v>
      </c>
      <c r="G190" s="23">
        <v>400000</v>
      </c>
      <c r="H190" s="23">
        <v>400000</v>
      </c>
      <c r="I190" s="23">
        <v>400000</v>
      </c>
    </row>
    <row r="191" spans="1:9" ht="38.25">
      <c r="A191" s="20" t="s">
        <v>442</v>
      </c>
      <c r="B191" s="21" t="s">
        <v>443</v>
      </c>
      <c r="C191" s="22">
        <v>18000</v>
      </c>
      <c r="D191" s="22">
        <v>0</v>
      </c>
      <c r="E191" s="22">
        <v>0</v>
      </c>
      <c r="F191" s="22">
        <v>0</v>
      </c>
      <c r="G191" s="23">
        <v>0</v>
      </c>
      <c r="H191" s="23">
        <v>0</v>
      </c>
      <c r="I191" s="23">
        <v>0</v>
      </c>
    </row>
    <row r="192" spans="1:9" ht="38.25">
      <c r="A192" s="20" t="s">
        <v>444</v>
      </c>
      <c r="B192" s="21" t="s">
        <v>445</v>
      </c>
      <c r="C192" s="22">
        <v>50000</v>
      </c>
      <c r="D192" s="22">
        <v>50000</v>
      </c>
      <c r="E192" s="22">
        <v>50000</v>
      </c>
      <c r="F192" s="22">
        <v>50000</v>
      </c>
      <c r="G192" s="23">
        <v>0</v>
      </c>
      <c r="H192" s="23">
        <v>0</v>
      </c>
      <c r="I192" s="23">
        <v>0</v>
      </c>
    </row>
    <row r="193" spans="1:9" ht="25.5">
      <c r="A193" s="20" t="s">
        <v>446</v>
      </c>
      <c r="B193" s="21" t="s">
        <v>447</v>
      </c>
      <c r="C193" s="22">
        <v>0</v>
      </c>
      <c r="D193" s="22">
        <v>3000</v>
      </c>
      <c r="E193" s="22">
        <v>3000</v>
      </c>
      <c r="F193" s="22">
        <v>5142.86</v>
      </c>
      <c r="G193" s="23">
        <v>0</v>
      </c>
      <c r="H193" s="23">
        <v>0</v>
      </c>
      <c r="I193" s="23">
        <v>0</v>
      </c>
    </row>
    <row r="194" spans="1:9" ht="76.5">
      <c r="A194" s="20" t="s">
        <v>448</v>
      </c>
      <c r="B194" s="21" t="s">
        <v>449</v>
      </c>
      <c r="C194" s="22">
        <v>0</v>
      </c>
      <c r="D194" s="22">
        <v>22804.08</v>
      </c>
      <c r="E194" s="22">
        <v>22804.08</v>
      </c>
      <c r="F194" s="22">
        <v>39092.71</v>
      </c>
      <c r="G194" s="23">
        <v>0</v>
      </c>
      <c r="H194" s="23">
        <v>0</v>
      </c>
      <c r="I194" s="23">
        <v>0</v>
      </c>
    </row>
    <row r="195" spans="1:9" ht="39" thickBot="1">
      <c r="A195" s="20" t="s">
        <v>450</v>
      </c>
      <c r="B195" s="21" t="s">
        <v>451</v>
      </c>
      <c r="C195" s="22">
        <v>0</v>
      </c>
      <c r="D195" s="22">
        <v>0</v>
      </c>
      <c r="E195" s="22">
        <v>0</v>
      </c>
      <c r="F195" s="22">
        <v>0</v>
      </c>
      <c r="G195" s="23">
        <v>545000</v>
      </c>
      <c r="H195" s="23">
        <v>545000</v>
      </c>
      <c r="I195" s="23">
        <v>545000</v>
      </c>
    </row>
    <row r="196" spans="1:9" ht="13.5" thickBot="1">
      <c r="A196" s="29"/>
      <c r="B196" s="26" t="s">
        <v>452</v>
      </c>
      <c r="C196" s="27">
        <f>SUM(C181:C195)</f>
        <v>1458100</v>
      </c>
      <c r="D196" s="27">
        <f>SUM(D181:D195)</f>
        <v>673881.35</v>
      </c>
      <c r="E196" s="27">
        <f>SUM(E181:E195)</f>
        <v>673881.35</v>
      </c>
      <c r="F196" s="27">
        <f>SUM(F181:F195)</f>
        <v>876753.7499999999</v>
      </c>
      <c r="G196" s="27">
        <f>SUM(G181:G195)</f>
        <v>4050140</v>
      </c>
      <c r="H196" s="27">
        <f>SUM(H181:H195)</f>
        <v>4050140</v>
      </c>
      <c r="I196" s="27">
        <f>SUM(I181:I195)</f>
        <v>4067820</v>
      </c>
    </row>
    <row r="197" spans="2:9" ht="13.5" thickBot="1">
      <c r="B197" s="26" t="s">
        <v>453</v>
      </c>
      <c r="C197" s="27">
        <f>(C196)</f>
        <v>1458100</v>
      </c>
      <c r="D197" s="27">
        <f>(D196)</f>
        <v>673881.35</v>
      </c>
      <c r="E197" s="27">
        <f>(E196)</f>
        <v>673881.35</v>
      </c>
      <c r="F197" s="27">
        <f>(F196)</f>
        <v>876753.7499999999</v>
      </c>
      <c r="G197" s="27">
        <f>(G196)</f>
        <v>4050140</v>
      </c>
      <c r="H197" s="27">
        <f>(H196)</f>
        <v>4050140</v>
      </c>
      <c r="I197" s="27">
        <f>(I196)</f>
        <v>4067820</v>
      </c>
    </row>
    <row r="198" ht="13.5" thickBot="1"/>
    <row r="199" spans="1:9" ht="13.5" thickBot="1">
      <c r="A199" s="1" t="s">
        <v>454</v>
      </c>
      <c r="B199" s="1"/>
      <c r="C199" s="1"/>
      <c r="D199" s="1"/>
      <c r="E199" s="1"/>
      <c r="F199" s="1"/>
      <c r="G199" s="1"/>
      <c r="H199" s="1"/>
      <c r="I199" s="1"/>
    </row>
    <row r="200" ht="13.5" thickBot="1"/>
    <row r="201" spans="1:9" ht="13.5" thickBot="1">
      <c r="A201" s="11" t="s">
        <v>455</v>
      </c>
      <c r="B201" s="11" t="s">
        <v>456</v>
      </c>
      <c r="C201" s="8" t="s">
        <v>162</v>
      </c>
      <c r="D201" s="9"/>
      <c r="E201" s="9"/>
      <c r="F201" s="10"/>
      <c r="G201" s="8" t="s">
        <v>167</v>
      </c>
      <c r="H201" s="9"/>
      <c r="I201" s="10"/>
    </row>
    <row r="202" spans="1:9" ht="12.75">
      <c r="A202" s="6"/>
      <c r="B202" s="28"/>
      <c r="C202" s="11" t="s">
        <v>163</v>
      </c>
      <c r="D202" s="11" t="s">
        <v>164</v>
      </c>
      <c r="E202" s="11" t="s">
        <v>165</v>
      </c>
      <c r="F202" s="11" t="s">
        <v>166</v>
      </c>
      <c r="G202" s="11" t="s">
        <v>168</v>
      </c>
      <c r="H202" s="11" t="s">
        <v>169</v>
      </c>
      <c r="I202" s="11" t="s">
        <v>170</v>
      </c>
    </row>
    <row r="203" spans="1:9" ht="30" customHeight="1" thickBot="1">
      <c r="A203" s="7"/>
      <c r="B203" s="12"/>
      <c r="C203" s="12"/>
      <c r="D203" s="12"/>
      <c r="E203" s="12"/>
      <c r="F203" s="12"/>
      <c r="G203" s="12"/>
      <c r="H203" s="12"/>
      <c r="I203" s="12"/>
    </row>
    <row r="204" spans="1:9" ht="25.5">
      <c r="A204" s="16" t="s">
        <v>457</v>
      </c>
      <c r="B204" s="17" t="s">
        <v>458</v>
      </c>
      <c r="C204" s="18">
        <v>1535190</v>
      </c>
      <c r="D204" s="18">
        <v>511730</v>
      </c>
      <c r="E204" s="18">
        <v>511730</v>
      </c>
      <c r="F204" s="18">
        <v>1535190</v>
      </c>
      <c r="G204" s="19">
        <v>1535190</v>
      </c>
      <c r="H204" s="19">
        <v>1535190</v>
      </c>
      <c r="I204" s="19">
        <v>1535190</v>
      </c>
    </row>
    <row r="205" spans="1:9" ht="38.25">
      <c r="A205" s="20" t="s">
        <v>459</v>
      </c>
      <c r="B205" s="21" t="s">
        <v>460</v>
      </c>
      <c r="C205" s="22">
        <v>346000</v>
      </c>
      <c r="D205" s="22">
        <v>0</v>
      </c>
      <c r="E205" s="22">
        <v>0</v>
      </c>
      <c r="F205" s="22">
        <v>0</v>
      </c>
      <c r="G205" s="23">
        <v>346000</v>
      </c>
      <c r="H205" s="23">
        <v>346000</v>
      </c>
      <c r="I205" s="23">
        <v>346000</v>
      </c>
    </row>
    <row r="206" spans="1:9" ht="25.5">
      <c r="A206" s="20" t="s">
        <v>461</v>
      </c>
      <c r="B206" s="21" t="s">
        <v>462</v>
      </c>
      <c r="C206" s="22">
        <v>3000</v>
      </c>
      <c r="D206" s="22">
        <v>0</v>
      </c>
      <c r="E206" s="22">
        <v>0</v>
      </c>
      <c r="F206" s="22">
        <v>0</v>
      </c>
      <c r="G206" s="23">
        <v>1</v>
      </c>
      <c r="H206" s="23">
        <v>1</v>
      </c>
      <c r="I206" s="23">
        <v>1</v>
      </c>
    </row>
    <row r="207" spans="1:9" ht="25.5">
      <c r="A207" s="20" t="s">
        <v>463</v>
      </c>
      <c r="B207" s="21" t="s">
        <v>464</v>
      </c>
      <c r="C207" s="22">
        <v>0</v>
      </c>
      <c r="D207" s="22">
        <v>12486.39</v>
      </c>
      <c r="E207" s="22">
        <v>12486.39</v>
      </c>
      <c r="F207" s="22">
        <v>21405.24</v>
      </c>
      <c r="G207" s="23">
        <v>0</v>
      </c>
      <c r="H207" s="23">
        <v>0</v>
      </c>
      <c r="I207" s="23">
        <v>0</v>
      </c>
    </row>
    <row r="208" spans="1:9" ht="25.5">
      <c r="A208" s="20" t="s">
        <v>465</v>
      </c>
      <c r="B208" s="21" t="s">
        <v>466</v>
      </c>
      <c r="C208" s="22">
        <v>1</v>
      </c>
      <c r="D208" s="22">
        <v>0</v>
      </c>
      <c r="E208" s="22">
        <v>0</v>
      </c>
      <c r="F208" s="22">
        <v>0</v>
      </c>
      <c r="G208" s="23">
        <v>0</v>
      </c>
      <c r="H208" s="23">
        <v>0</v>
      </c>
      <c r="I208" s="23">
        <v>0</v>
      </c>
    </row>
    <row r="209" spans="1:9" ht="25.5">
      <c r="A209" s="20" t="s">
        <v>467</v>
      </c>
      <c r="B209" s="21" t="s">
        <v>468</v>
      </c>
      <c r="C209" s="22">
        <v>7101.99</v>
      </c>
      <c r="D209" s="22">
        <v>0</v>
      </c>
      <c r="E209" s="22">
        <v>0</v>
      </c>
      <c r="F209" s="22">
        <v>0</v>
      </c>
      <c r="G209" s="23">
        <v>0</v>
      </c>
      <c r="H209" s="23">
        <v>0</v>
      </c>
      <c r="I209" s="23">
        <v>0</v>
      </c>
    </row>
    <row r="210" spans="1:9" ht="13.5" thickBot="1">
      <c r="A210" s="20" t="s">
        <v>469</v>
      </c>
      <c r="B210" s="21" t="s">
        <v>470</v>
      </c>
      <c r="C210" s="22">
        <v>6787700</v>
      </c>
      <c r="D210" s="22">
        <v>0</v>
      </c>
      <c r="E210" s="22">
        <v>0</v>
      </c>
      <c r="F210" s="22">
        <v>0</v>
      </c>
      <c r="G210" s="23">
        <v>0</v>
      </c>
      <c r="H210" s="23">
        <v>0</v>
      </c>
      <c r="I210" s="23">
        <v>0</v>
      </c>
    </row>
    <row r="211" spans="1:9" ht="13.5" thickBot="1">
      <c r="A211" s="29"/>
      <c r="B211" s="26" t="s">
        <v>471</v>
      </c>
      <c r="C211" s="27">
        <f>SUM(C204:C210)</f>
        <v>8678992.99</v>
      </c>
      <c r="D211" s="27">
        <f>SUM(D204:D210)</f>
        <v>524216.39</v>
      </c>
      <c r="E211" s="27">
        <f>SUM(E204:E210)</f>
        <v>524216.39</v>
      </c>
      <c r="F211" s="27">
        <f>SUM(F204:F210)</f>
        <v>1556595.24</v>
      </c>
      <c r="G211" s="27">
        <f>SUM(G204:G210)</f>
        <v>1881191</v>
      </c>
      <c r="H211" s="27">
        <f>SUM(H204:H210)</f>
        <v>1881191</v>
      </c>
      <c r="I211" s="27">
        <f>SUM(I204:I210)</f>
        <v>1881191</v>
      </c>
    </row>
    <row r="212" ht="13.5" thickBot="1"/>
    <row r="213" spans="1:9" ht="13.5" thickBot="1">
      <c r="A213" s="11" t="s">
        <v>472</v>
      </c>
      <c r="B213" s="11" t="s">
        <v>473</v>
      </c>
      <c r="C213" s="8" t="s">
        <v>162</v>
      </c>
      <c r="D213" s="9"/>
      <c r="E213" s="9"/>
      <c r="F213" s="10"/>
      <c r="G213" s="8" t="s">
        <v>167</v>
      </c>
      <c r="H213" s="9"/>
      <c r="I213" s="10"/>
    </row>
    <row r="214" spans="1:9" ht="12.75">
      <c r="A214" s="6"/>
      <c r="B214" s="28"/>
      <c r="C214" s="11" t="s">
        <v>163</v>
      </c>
      <c r="D214" s="11" t="s">
        <v>164</v>
      </c>
      <c r="E214" s="11" t="s">
        <v>165</v>
      </c>
      <c r="F214" s="11" t="s">
        <v>166</v>
      </c>
      <c r="G214" s="11" t="s">
        <v>168</v>
      </c>
      <c r="H214" s="11" t="s">
        <v>169</v>
      </c>
      <c r="I214" s="11" t="s">
        <v>170</v>
      </c>
    </row>
    <row r="215" spans="1:9" ht="30" customHeight="1" thickBot="1">
      <c r="A215" s="7"/>
      <c r="B215" s="12"/>
      <c r="C215" s="12"/>
      <c r="D215" s="12"/>
      <c r="E215" s="12"/>
      <c r="F215" s="12"/>
      <c r="G215" s="12"/>
      <c r="H215" s="12"/>
      <c r="I215" s="12"/>
    </row>
    <row r="216" spans="1:9" ht="76.5">
      <c r="A216" s="16" t="s">
        <v>474</v>
      </c>
      <c r="B216" s="17" t="s">
        <v>475</v>
      </c>
      <c r="C216" s="18">
        <v>100000</v>
      </c>
      <c r="D216" s="18">
        <v>0</v>
      </c>
      <c r="E216" s="18">
        <v>0</v>
      </c>
      <c r="F216" s="18">
        <v>0</v>
      </c>
      <c r="G216" s="19">
        <v>0</v>
      </c>
      <c r="H216" s="19">
        <v>0</v>
      </c>
      <c r="I216" s="19">
        <v>0</v>
      </c>
    </row>
    <row r="217" spans="1:9" ht="102">
      <c r="A217" s="20" t="s">
        <v>476</v>
      </c>
      <c r="B217" s="21" t="s">
        <v>477</v>
      </c>
      <c r="C217" s="22">
        <v>0</v>
      </c>
      <c r="D217" s="22">
        <v>0</v>
      </c>
      <c r="E217" s="22">
        <v>0</v>
      </c>
      <c r="F217" s="22">
        <v>0</v>
      </c>
      <c r="G217" s="23">
        <v>0</v>
      </c>
      <c r="H217" s="23">
        <v>0</v>
      </c>
      <c r="I217" s="23">
        <v>309541.8</v>
      </c>
    </row>
    <row r="218" spans="1:9" ht="38.25">
      <c r="A218" s="20" t="s">
        <v>478</v>
      </c>
      <c r="B218" s="21" t="s">
        <v>479</v>
      </c>
      <c r="C218" s="22">
        <v>1</v>
      </c>
      <c r="D218" s="22">
        <v>0</v>
      </c>
      <c r="E218" s="22">
        <v>0</v>
      </c>
      <c r="F218" s="22">
        <v>0</v>
      </c>
      <c r="G218" s="23">
        <v>1</v>
      </c>
      <c r="H218" s="23">
        <v>1</v>
      </c>
      <c r="I218" s="23">
        <v>1</v>
      </c>
    </row>
    <row r="219" spans="1:9" ht="12.75">
      <c r="A219" s="20" t="s">
        <v>480</v>
      </c>
      <c r="B219" s="21" t="s">
        <v>481</v>
      </c>
      <c r="C219" s="22">
        <v>1</v>
      </c>
      <c r="D219" s="22">
        <v>0</v>
      </c>
      <c r="E219" s="22">
        <v>0</v>
      </c>
      <c r="F219" s="22">
        <v>0</v>
      </c>
      <c r="G219" s="23">
        <v>1</v>
      </c>
      <c r="H219" s="23">
        <v>1</v>
      </c>
      <c r="I219" s="23">
        <v>1</v>
      </c>
    </row>
    <row r="220" spans="1:9" ht="76.5">
      <c r="A220" s="20" t="s">
        <v>482</v>
      </c>
      <c r="B220" s="21" t="s">
        <v>483</v>
      </c>
      <c r="C220" s="22">
        <v>0</v>
      </c>
      <c r="D220" s="22">
        <v>0</v>
      </c>
      <c r="E220" s="22">
        <v>0</v>
      </c>
      <c r="F220" s="22">
        <v>0</v>
      </c>
      <c r="G220" s="23">
        <v>0</v>
      </c>
      <c r="H220" s="23">
        <v>0</v>
      </c>
      <c r="I220" s="23">
        <v>189051</v>
      </c>
    </row>
    <row r="221" spans="1:9" ht="51">
      <c r="A221" s="20" t="s">
        <v>484</v>
      </c>
      <c r="B221" s="21" t="s">
        <v>485</v>
      </c>
      <c r="C221" s="22">
        <v>0</v>
      </c>
      <c r="D221" s="22">
        <v>0</v>
      </c>
      <c r="E221" s="22">
        <v>0</v>
      </c>
      <c r="F221" s="22">
        <v>0</v>
      </c>
      <c r="G221" s="23">
        <v>189543</v>
      </c>
      <c r="H221" s="23">
        <v>189543</v>
      </c>
      <c r="I221" s="23">
        <v>189543</v>
      </c>
    </row>
    <row r="222" spans="1:9" ht="12.75">
      <c r="A222" s="20" t="s">
        <v>486</v>
      </c>
      <c r="B222" s="21" t="s">
        <v>487</v>
      </c>
      <c r="C222" s="22">
        <v>2291195.56</v>
      </c>
      <c r="D222" s="22">
        <v>1521093.37</v>
      </c>
      <c r="E222" s="22">
        <v>1521093.37</v>
      </c>
      <c r="F222" s="22">
        <v>2607588.63</v>
      </c>
      <c r="G222" s="23">
        <v>0</v>
      </c>
      <c r="H222" s="23">
        <v>0</v>
      </c>
      <c r="I222" s="23">
        <v>0</v>
      </c>
    </row>
    <row r="223" spans="1:9" ht="51">
      <c r="A223" s="20" t="s">
        <v>488</v>
      </c>
      <c r="B223" s="21" t="s">
        <v>489</v>
      </c>
      <c r="C223" s="22">
        <v>2534879.91</v>
      </c>
      <c r="D223" s="22">
        <v>11443.92</v>
      </c>
      <c r="E223" s="22">
        <v>11443.92</v>
      </c>
      <c r="F223" s="22">
        <v>19618.15</v>
      </c>
      <c r="G223" s="23">
        <v>2349504.19</v>
      </c>
      <c r="H223" s="23">
        <v>2349504.19</v>
      </c>
      <c r="I223" s="23">
        <v>2349504.19</v>
      </c>
    </row>
    <row r="224" spans="1:9" ht="12.75">
      <c r="A224" s="20" t="s">
        <v>490</v>
      </c>
      <c r="B224" s="21" t="s">
        <v>491</v>
      </c>
      <c r="C224" s="22">
        <v>0</v>
      </c>
      <c r="D224" s="22">
        <v>0</v>
      </c>
      <c r="E224" s="22">
        <v>0</v>
      </c>
      <c r="F224" s="22">
        <v>0</v>
      </c>
      <c r="G224" s="23">
        <v>1</v>
      </c>
      <c r="H224" s="23">
        <v>1</v>
      </c>
      <c r="I224" s="23">
        <v>1</v>
      </c>
    </row>
    <row r="225" spans="1:9" ht="51">
      <c r="A225" s="20" t="s">
        <v>492</v>
      </c>
      <c r="B225" s="21" t="s">
        <v>493</v>
      </c>
      <c r="C225" s="22">
        <v>0</v>
      </c>
      <c r="D225" s="22">
        <v>0</v>
      </c>
      <c r="E225" s="22">
        <v>0</v>
      </c>
      <c r="F225" s="22">
        <v>0</v>
      </c>
      <c r="G225" s="23">
        <v>1</v>
      </c>
      <c r="H225" s="23">
        <v>1</v>
      </c>
      <c r="I225" s="23">
        <v>1</v>
      </c>
    </row>
    <row r="226" spans="1:9" ht="51">
      <c r="A226" s="20" t="s">
        <v>494</v>
      </c>
      <c r="B226" s="21" t="s">
        <v>495</v>
      </c>
      <c r="C226" s="22">
        <v>0</v>
      </c>
      <c r="D226" s="22">
        <v>0</v>
      </c>
      <c r="E226" s="22">
        <v>0</v>
      </c>
      <c r="F226" s="22">
        <v>0</v>
      </c>
      <c r="G226" s="23">
        <v>1</v>
      </c>
      <c r="H226" s="23">
        <v>1</v>
      </c>
      <c r="I226" s="23">
        <v>1</v>
      </c>
    </row>
    <row r="227" spans="1:9" ht="38.25">
      <c r="A227" s="20" t="s">
        <v>496</v>
      </c>
      <c r="B227" s="21" t="s">
        <v>497</v>
      </c>
      <c r="C227" s="22">
        <v>0</v>
      </c>
      <c r="D227" s="22">
        <v>0</v>
      </c>
      <c r="E227" s="22">
        <v>0</v>
      </c>
      <c r="F227" s="22">
        <v>0</v>
      </c>
      <c r="G227" s="23">
        <v>1</v>
      </c>
      <c r="H227" s="23">
        <v>1</v>
      </c>
      <c r="I227" s="23">
        <v>1</v>
      </c>
    </row>
    <row r="228" spans="1:9" ht="38.25">
      <c r="A228" s="20" t="s">
        <v>498</v>
      </c>
      <c r="B228" s="21" t="s">
        <v>499</v>
      </c>
      <c r="C228" s="22">
        <v>0</v>
      </c>
      <c r="D228" s="22">
        <v>0</v>
      </c>
      <c r="E228" s="22">
        <v>0</v>
      </c>
      <c r="F228" s="22">
        <v>0</v>
      </c>
      <c r="G228" s="23">
        <v>1</v>
      </c>
      <c r="H228" s="23">
        <v>1</v>
      </c>
      <c r="I228" s="23">
        <v>1</v>
      </c>
    </row>
    <row r="229" spans="1:9" ht="25.5">
      <c r="A229" s="20" t="s">
        <v>500</v>
      </c>
      <c r="B229" s="21" t="s">
        <v>501</v>
      </c>
      <c r="C229" s="22">
        <v>0</v>
      </c>
      <c r="D229" s="22">
        <v>0</v>
      </c>
      <c r="E229" s="22">
        <v>0</v>
      </c>
      <c r="F229" s="22">
        <v>0</v>
      </c>
      <c r="G229" s="23">
        <v>1</v>
      </c>
      <c r="H229" s="23">
        <v>1</v>
      </c>
      <c r="I229" s="23">
        <v>1</v>
      </c>
    </row>
    <row r="230" spans="1:9" ht="25.5">
      <c r="A230" s="20" t="s">
        <v>502</v>
      </c>
      <c r="B230" s="21" t="s">
        <v>503</v>
      </c>
      <c r="C230" s="22">
        <v>0</v>
      </c>
      <c r="D230" s="22">
        <v>0</v>
      </c>
      <c r="E230" s="22">
        <v>0</v>
      </c>
      <c r="F230" s="22">
        <v>0</v>
      </c>
      <c r="G230" s="23">
        <v>1</v>
      </c>
      <c r="H230" s="23">
        <v>1</v>
      </c>
      <c r="I230" s="23">
        <v>1</v>
      </c>
    </row>
    <row r="231" spans="1:9" ht="25.5">
      <c r="A231" s="20" t="s">
        <v>504</v>
      </c>
      <c r="B231" s="21" t="s">
        <v>505</v>
      </c>
      <c r="C231" s="22">
        <v>0</v>
      </c>
      <c r="D231" s="22">
        <v>0</v>
      </c>
      <c r="E231" s="22">
        <v>0</v>
      </c>
      <c r="F231" s="22">
        <v>0</v>
      </c>
      <c r="G231" s="23">
        <v>1</v>
      </c>
      <c r="H231" s="23">
        <v>1</v>
      </c>
      <c r="I231" s="23">
        <v>1</v>
      </c>
    </row>
    <row r="232" spans="1:9" ht="25.5">
      <c r="A232" s="20" t="s">
        <v>506</v>
      </c>
      <c r="B232" s="21" t="s">
        <v>507</v>
      </c>
      <c r="C232" s="22">
        <v>0</v>
      </c>
      <c r="D232" s="22">
        <v>0</v>
      </c>
      <c r="E232" s="22">
        <v>0</v>
      </c>
      <c r="F232" s="22">
        <v>0</v>
      </c>
      <c r="G232" s="23">
        <v>1</v>
      </c>
      <c r="H232" s="23">
        <v>1</v>
      </c>
      <c r="I232" s="23">
        <v>1</v>
      </c>
    </row>
    <row r="233" spans="1:9" ht="38.25">
      <c r="A233" s="20" t="s">
        <v>508</v>
      </c>
      <c r="B233" s="21" t="s">
        <v>509</v>
      </c>
      <c r="C233" s="22">
        <v>0</v>
      </c>
      <c r="D233" s="22">
        <v>0</v>
      </c>
      <c r="E233" s="22">
        <v>0</v>
      </c>
      <c r="F233" s="22">
        <v>0</v>
      </c>
      <c r="G233" s="23">
        <v>1</v>
      </c>
      <c r="H233" s="23">
        <v>1</v>
      </c>
      <c r="I233" s="23">
        <v>1</v>
      </c>
    </row>
    <row r="234" spans="1:9" ht="25.5">
      <c r="A234" s="20" t="s">
        <v>510</v>
      </c>
      <c r="B234" s="21" t="s">
        <v>511</v>
      </c>
      <c r="C234" s="22">
        <v>0</v>
      </c>
      <c r="D234" s="22">
        <v>0</v>
      </c>
      <c r="E234" s="22">
        <v>0</v>
      </c>
      <c r="F234" s="22">
        <v>0</v>
      </c>
      <c r="G234" s="23">
        <v>1</v>
      </c>
      <c r="H234" s="23">
        <v>1</v>
      </c>
      <c r="I234" s="23">
        <v>1</v>
      </c>
    </row>
    <row r="235" spans="1:9" ht="38.25">
      <c r="A235" s="20" t="s">
        <v>512</v>
      </c>
      <c r="B235" s="21" t="s">
        <v>513</v>
      </c>
      <c r="C235" s="22">
        <v>0</v>
      </c>
      <c r="D235" s="22">
        <v>0</v>
      </c>
      <c r="E235" s="22">
        <v>0</v>
      </c>
      <c r="F235" s="22">
        <v>0</v>
      </c>
      <c r="G235" s="23">
        <v>1</v>
      </c>
      <c r="H235" s="23">
        <v>1</v>
      </c>
      <c r="I235" s="23">
        <v>1</v>
      </c>
    </row>
    <row r="236" spans="1:9" ht="25.5">
      <c r="A236" s="20" t="s">
        <v>514</v>
      </c>
      <c r="B236" s="21" t="s">
        <v>515</v>
      </c>
      <c r="C236" s="22">
        <v>0</v>
      </c>
      <c r="D236" s="22">
        <v>0</v>
      </c>
      <c r="E236" s="22">
        <v>0</v>
      </c>
      <c r="F236" s="22">
        <v>0</v>
      </c>
      <c r="G236" s="23">
        <v>0</v>
      </c>
      <c r="H236" s="23">
        <v>0</v>
      </c>
      <c r="I236" s="23">
        <v>69161</v>
      </c>
    </row>
    <row r="237" spans="1:9" ht="25.5">
      <c r="A237" s="20" t="s">
        <v>516</v>
      </c>
      <c r="B237" s="21" t="s">
        <v>517</v>
      </c>
      <c r="C237" s="22">
        <v>0</v>
      </c>
      <c r="D237" s="22">
        <v>0</v>
      </c>
      <c r="E237" s="22">
        <v>0</v>
      </c>
      <c r="F237" s="22">
        <v>0</v>
      </c>
      <c r="G237" s="23">
        <v>0</v>
      </c>
      <c r="H237" s="23">
        <v>0</v>
      </c>
      <c r="I237" s="23">
        <v>66081.64</v>
      </c>
    </row>
    <row r="238" spans="1:9" ht="12.75">
      <c r="A238" s="20" t="s">
        <v>518</v>
      </c>
      <c r="B238" s="21" t="s">
        <v>519</v>
      </c>
      <c r="C238" s="22">
        <v>0</v>
      </c>
      <c r="D238" s="22">
        <v>0</v>
      </c>
      <c r="E238" s="22">
        <v>0</v>
      </c>
      <c r="F238" s="22">
        <v>0</v>
      </c>
      <c r="G238" s="23">
        <v>0</v>
      </c>
      <c r="H238" s="23">
        <v>0</v>
      </c>
      <c r="I238" s="23">
        <v>4000</v>
      </c>
    </row>
    <row r="239" spans="1:9" ht="38.25">
      <c r="A239" s="20" t="s">
        <v>520</v>
      </c>
      <c r="B239" s="21" t="s">
        <v>521</v>
      </c>
      <c r="C239" s="22">
        <v>125000</v>
      </c>
      <c r="D239" s="22">
        <v>3547.3</v>
      </c>
      <c r="E239" s="22">
        <v>3547.3</v>
      </c>
      <c r="F239" s="22">
        <v>6081.09</v>
      </c>
      <c r="G239" s="23">
        <v>125000</v>
      </c>
      <c r="H239" s="23">
        <v>125000</v>
      </c>
      <c r="I239" s="23">
        <v>125000</v>
      </c>
    </row>
    <row r="240" spans="1:9" ht="25.5">
      <c r="A240" s="20" t="s">
        <v>522</v>
      </c>
      <c r="B240" s="21" t="s">
        <v>523</v>
      </c>
      <c r="C240" s="22">
        <v>2000</v>
      </c>
      <c r="D240" s="22">
        <v>0</v>
      </c>
      <c r="E240" s="22">
        <v>0</v>
      </c>
      <c r="F240" s="22">
        <v>0</v>
      </c>
      <c r="G240" s="23">
        <v>0</v>
      </c>
      <c r="H240" s="23">
        <v>0</v>
      </c>
      <c r="I240" s="23">
        <v>0</v>
      </c>
    </row>
    <row r="241" spans="1:9" ht="25.5">
      <c r="A241" s="20" t="s">
        <v>524</v>
      </c>
      <c r="B241" s="21" t="s">
        <v>525</v>
      </c>
      <c r="C241" s="22">
        <v>3000</v>
      </c>
      <c r="D241" s="22">
        <v>0</v>
      </c>
      <c r="E241" s="22">
        <v>0</v>
      </c>
      <c r="F241" s="22">
        <v>0</v>
      </c>
      <c r="G241" s="23">
        <v>5000</v>
      </c>
      <c r="H241" s="23">
        <v>5000</v>
      </c>
      <c r="I241" s="23">
        <v>5000</v>
      </c>
    </row>
    <row r="242" spans="1:9" ht="38.25">
      <c r="A242" s="20" t="s">
        <v>526</v>
      </c>
      <c r="B242" s="21" t="s">
        <v>527</v>
      </c>
      <c r="C242" s="22">
        <v>30000</v>
      </c>
      <c r="D242" s="22">
        <v>0</v>
      </c>
      <c r="E242" s="22">
        <v>0</v>
      </c>
      <c r="F242" s="22">
        <v>0</v>
      </c>
      <c r="G242" s="23">
        <v>30000</v>
      </c>
      <c r="H242" s="23">
        <v>30000</v>
      </c>
      <c r="I242" s="23">
        <v>30000</v>
      </c>
    </row>
    <row r="243" spans="1:9" ht="38.25">
      <c r="A243" s="20" t="s">
        <v>528</v>
      </c>
      <c r="B243" s="21" t="s">
        <v>529</v>
      </c>
      <c r="C243" s="22">
        <v>3000</v>
      </c>
      <c r="D243" s="22">
        <v>0</v>
      </c>
      <c r="E243" s="22">
        <v>0</v>
      </c>
      <c r="F243" s="22">
        <v>0</v>
      </c>
      <c r="G243" s="23">
        <v>3804</v>
      </c>
      <c r="H243" s="23">
        <v>3804</v>
      </c>
      <c r="I243" s="23">
        <v>3804</v>
      </c>
    </row>
    <row r="244" spans="1:9" ht="51">
      <c r="A244" s="20" t="s">
        <v>530</v>
      </c>
      <c r="B244" s="21" t="s">
        <v>531</v>
      </c>
      <c r="C244" s="22">
        <v>1000</v>
      </c>
      <c r="D244" s="22">
        <v>0</v>
      </c>
      <c r="E244" s="22">
        <v>0</v>
      </c>
      <c r="F244" s="22">
        <v>0</v>
      </c>
      <c r="G244" s="23">
        <v>0</v>
      </c>
      <c r="H244" s="23">
        <v>0</v>
      </c>
      <c r="I244" s="23">
        <v>0</v>
      </c>
    </row>
    <row r="245" spans="1:9" ht="38.25">
      <c r="A245" s="20" t="s">
        <v>532</v>
      </c>
      <c r="B245" s="21" t="s">
        <v>533</v>
      </c>
      <c r="C245" s="22">
        <v>20000</v>
      </c>
      <c r="D245" s="22">
        <v>9999.9</v>
      </c>
      <c r="E245" s="22">
        <v>9999.9</v>
      </c>
      <c r="F245" s="22">
        <v>17142.69</v>
      </c>
      <c r="G245" s="23">
        <v>32000</v>
      </c>
      <c r="H245" s="23">
        <v>32000</v>
      </c>
      <c r="I245" s="23">
        <v>32000</v>
      </c>
    </row>
    <row r="246" spans="1:9" ht="25.5">
      <c r="A246" s="20" t="s">
        <v>534</v>
      </c>
      <c r="B246" s="21" t="s">
        <v>535</v>
      </c>
      <c r="C246" s="22">
        <v>500</v>
      </c>
      <c r="D246" s="22">
        <v>0</v>
      </c>
      <c r="E246" s="22">
        <v>0</v>
      </c>
      <c r="F246" s="22">
        <v>0</v>
      </c>
      <c r="G246" s="23">
        <v>500</v>
      </c>
      <c r="H246" s="23">
        <v>500</v>
      </c>
      <c r="I246" s="23">
        <v>500</v>
      </c>
    </row>
    <row r="247" spans="1:9" ht="38.25">
      <c r="A247" s="20" t="s">
        <v>536</v>
      </c>
      <c r="B247" s="21" t="s">
        <v>537</v>
      </c>
      <c r="C247" s="22">
        <v>15000</v>
      </c>
      <c r="D247" s="22">
        <v>0</v>
      </c>
      <c r="E247" s="22">
        <v>0</v>
      </c>
      <c r="F247" s="22">
        <v>0</v>
      </c>
      <c r="G247" s="23">
        <v>15000</v>
      </c>
      <c r="H247" s="23">
        <v>15000</v>
      </c>
      <c r="I247" s="23">
        <v>15000</v>
      </c>
    </row>
    <row r="248" spans="1:9" ht="51">
      <c r="A248" s="20" t="s">
        <v>538</v>
      </c>
      <c r="B248" s="21" t="s">
        <v>539</v>
      </c>
      <c r="C248" s="22">
        <v>1000</v>
      </c>
      <c r="D248" s="22">
        <v>0</v>
      </c>
      <c r="E248" s="22">
        <v>0</v>
      </c>
      <c r="F248" s="22">
        <v>0</v>
      </c>
      <c r="G248" s="23">
        <v>4000</v>
      </c>
      <c r="H248" s="23">
        <v>4000</v>
      </c>
      <c r="I248" s="23">
        <v>4000</v>
      </c>
    </row>
    <row r="249" spans="1:9" ht="38.25">
      <c r="A249" s="20" t="s">
        <v>540</v>
      </c>
      <c r="B249" s="21" t="s">
        <v>541</v>
      </c>
      <c r="C249" s="22">
        <v>1000</v>
      </c>
      <c r="D249" s="22">
        <v>0</v>
      </c>
      <c r="E249" s="22">
        <v>0</v>
      </c>
      <c r="F249" s="22">
        <v>0</v>
      </c>
      <c r="G249" s="23">
        <v>4000</v>
      </c>
      <c r="H249" s="23">
        <v>4000</v>
      </c>
      <c r="I249" s="23">
        <v>4000</v>
      </c>
    </row>
    <row r="250" spans="1:9" ht="38.25">
      <c r="A250" s="20" t="s">
        <v>542</v>
      </c>
      <c r="B250" s="21" t="s">
        <v>543</v>
      </c>
      <c r="C250" s="22">
        <v>10000</v>
      </c>
      <c r="D250" s="22">
        <v>0</v>
      </c>
      <c r="E250" s="22">
        <v>0</v>
      </c>
      <c r="F250" s="22">
        <v>0</v>
      </c>
      <c r="G250" s="23">
        <v>10000</v>
      </c>
      <c r="H250" s="23">
        <v>10000</v>
      </c>
      <c r="I250" s="23">
        <v>10000</v>
      </c>
    </row>
    <row r="251" spans="1:9" ht="25.5">
      <c r="A251" s="20" t="s">
        <v>544</v>
      </c>
      <c r="B251" s="21" t="s">
        <v>545</v>
      </c>
      <c r="C251" s="22">
        <v>500</v>
      </c>
      <c r="D251" s="22">
        <v>0</v>
      </c>
      <c r="E251" s="22">
        <v>0</v>
      </c>
      <c r="F251" s="22">
        <v>0</v>
      </c>
      <c r="G251" s="23">
        <v>500</v>
      </c>
      <c r="H251" s="23">
        <v>500</v>
      </c>
      <c r="I251" s="23">
        <v>500</v>
      </c>
    </row>
    <row r="252" spans="1:9" ht="25.5">
      <c r="A252" s="20" t="s">
        <v>546</v>
      </c>
      <c r="B252" s="21" t="s">
        <v>547</v>
      </c>
      <c r="C252" s="22">
        <v>3000</v>
      </c>
      <c r="D252" s="22">
        <v>0</v>
      </c>
      <c r="E252" s="22">
        <v>0</v>
      </c>
      <c r="F252" s="22">
        <v>0</v>
      </c>
      <c r="G252" s="23">
        <v>3000</v>
      </c>
      <c r="H252" s="23">
        <v>3000</v>
      </c>
      <c r="I252" s="23">
        <v>3000</v>
      </c>
    </row>
    <row r="253" spans="1:9" ht="38.25">
      <c r="A253" s="20" t="s">
        <v>548</v>
      </c>
      <c r="B253" s="21" t="s">
        <v>549</v>
      </c>
      <c r="C253" s="22">
        <v>1000</v>
      </c>
      <c r="D253" s="22">
        <v>0</v>
      </c>
      <c r="E253" s="22">
        <v>0</v>
      </c>
      <c r="F253" s="22">
        <v>0</v>
      </c>
      <c r="G253" s="23">
        <v>2000</v>
      </c>
      <c r="H253" s="23">
        <v>2000</v>
      </c>
      <c r="I253" s="23">
        <v>2000</v>
      </c>
    </row>
    <row r="254" spans="1:9" ht="51">
      <c r="A254" s="20" t="s">
        <v>550</v>
      </c>
      <c r="B254" s="21" t="s">
        <v>551</v>
      </c>
      <c r="C254" s="22">
        <v>3000</v>
      </c>
      <c r="D254" s="22">
        <v>0</v>
      </c>
      <c r="E254" s="22">
        <v>0</v>
      </c>
      <c r="F254" s="22">
        <v>0</v>
      </c>
      <c r="G254" s="23">
        <v>3000</v>
      </c>
      <c r="H254" s="23">
        <v>3000</v>
      </c>
      <c r="I254" s="23">
        <v>3000</v>
      </c>
    </row>
    <row r="255" spans="1:9" ht="25.5">
      <c r="A255" s="20" t="s">
        <v>552</v>
      </c>
      <c r="B255" s="21" t="s">
        <v>553</v>
      </c>
      <c r="C255" s="22">
        <v>1000</v>
      </c>
      <c r="D255" s="22">
        <v>260.26</v>
      </c>
      <c r="E255" s="22">
        <v>260.26</v>
      </c>
      <c r="F255" s="22">
        <v>446.16</v>
      </c>
      <c r="G255" s="23">
        <v>1000</v>
      </c>
      <c r="H255" s="23">
        <v>1000</v>
      </c>
      <c r="I255" s="23">
        <v>1000</v>
      </c>
    </row>
    <row r="256" spans="1:9" ht="25.5">
      <c r="A256" s="20" t="s">
        <v>554</v>
      </c>
      <c r="B256" s="21" t="s">
        <v>555</v>
      </c>
      <c r="C256" s="22">
        <v>0</v>
      </c>
      <c r="D256" s="22">
        <v>0</v>
      </c>
      <c r="E256" s="22">
        <v>0</v>
      </c>
      <c r="F256" s="22">
        <v>0</v>
      </c>
      <c r="G256" s="23">
        <v>1</v>
      </c>
      <c r="H256" s="23">
        <v>1</v>
      </c>
      <c r="I256" s="23">
        <v>1</v>
      </c>
    </row>
    <row r="257" spans="1:9" ht="25.5">
      <c r="A257" s="20" t="s">
        <v>556</v>
      </c>
      <c r="B257" s="21" t="s">
        <v>557</v>
      </c>
      <c r="C257" s="22">
        <v>0</v>
      </c>
      <c r="D257" s="22">
        <v>0</v>
      </c>
      <c r="E257" s="22">
        <v>0</v>
      </c>
      <c r="F257" s="22">
        <v>0</v>
      </c>
      <c r="G257" s="23">
        <v>1</v>
      </c>
      <c r="H257" s="23">
        <v>1</v>
      </c>
      <c r="I257" s="23">
        <v>1</v>
      </c>
    </row>
    <row r="258" spans="1:9" ht="38.25">
      <c r="A258" s="20" t="s">
        <v>558</v>
      </c>
      <c r="B258" s="21" t="s">
        <v>559</v>
      </c>
      <c r="C258" s="22">
        <v>0</v>
      </c>
      <c r="D258" s="22">
        <v>0</v>
      </c>
      <c r="E258" s="22">
        <v>0</v>
      </c>
      <c r="F258" s="22">
        <v>0</v>
      </c>
      <c r="G258" s="23">
        <v>1</v>
      </c>
      <c r="H258" s="23">
        <v>1</v>
      </c>
      <c r="I258" s="23">
        <v>1</v>
      </c>
    </row>
    <row r="259" spans="1:9" ht="12.75">
      <c r="A259" s="20" t="s">
        <v>560</v>
      </c>
      <c r="B259" s="21" t="s">
        <v>561</v>
      </c>
      <c r="C259" s="22">
        <v>0</v>
      </c>
      <c r="D259" s="22">
        <v>0</v>
      </c>
      <c r="E259" s="22">
        <v>0</v>
      </c>
      <c r="F259" s="22">
        <v>0</v>
      </c>
      <c r="G259" s="23">
        <v>1</v>
      </c>
      <c r="H259" s="23">
        <v>1</v>
      </c>
      <c r="I259" s="23">
        <v>1</v>
      </c>
    </row>
    <row r="260" spans="1:9" ht="25.5">
      <c r="A260" s="20" t="s">
        <v>562</v>
      </c>
      <c r="B260" s="21" t="s">
        <v>563</v>
      </c>
      <c r="C260" s="22">
        <v>0</v>
      </c>
      <c r="D260" s="22">
        <v>0</v>
      </c>
      <c r="E260" s="22">
        <v>0</v>
      </c>
      <c r="F260" s="22">
        <v>0</v>
      </c>
      <c r="G260" s="23">
        <v>1</v>
      </c>
      <c r="H260" s="23">
        <v>1</v>
      </c>
      <c r="I260" s="23">
        <v>1</v>
      </c>
    </row>
    <row r="261" spans="1:9" ht="25.5">
      <c r="A261" s="20" t="s">
        <v>564</v>
      </c>
      <c r="B261" s="21" t="s">
        <v>565</v>
      </c>
      <c r="C261" s="22">
        <v>0</v>
      </c>
      <c r="D261" s="22">
        <v>0</v>
      </c>
      <c r="E261" s="22">
        <v>0</v>
      </c>
      <c r="F261" s="22">
        <v>0</v>
      </c>
      <c r="G261" s="23">
        <v>1</v>
      </c>
      <c r="H261" s="23">
        <v>1</v>
      </c>
      <c r="I261" s="23">
        <v>1</v>
      </c>
    </row>
    <row r="262" spans="1:9" ht="51">
      <c r="A262" s="20" t="s">
        <v>566</v>
      </c>
      <c r="B262" s="21" t="s">
        <v>567</v>
      </c>
      <c r="C262" s="22">
        <v>0</v>
      </c>
      <c r="D262" s="22">
        <v>0</v>
      </c>
      <c r="E262" s="22">
        <v>0</v>
      </c>
      <c r="F262" s="22">
        <v>0</v>
      </c>
      <c r="G262" s="23">
        <v>1</v>
      </c>
      <c r="H262" s="23">
        <v>1</v>
      </c>
      <c r="I262" s="23">
        <v>1</v>
      </c>
    </row>
    <row r="263" spans="1:9" ht="38.25">
      <c r="A263" s="20" t="s">
        <v>568</v>
      </c>
      <c r="B263" s="21" t="s">
        <v>569</v>
      </c>
      <c r="C263" s="22">
        <v>0</v>
      </c>
      <c r="D263" s="22">
        <v>0</v>
      </c>
      <c r="E263" s="22">
        <v>0</v>
      </c>
      <c r="F263" s="22">
        <v>0</v>
      </c>
      <c r="G263" s="23">
        <v>1</v>
      </c>
      <c r="H263" s="23">
        <v>1</v>
      </c>
      <c r="I263" s="23">
        <v>1</v>
      </c>
    </row>
    <row r="264" spans="1:9" ht="38.25">
      <c r="A264" s="20" t="s">
        <v>570</v>
      </c>
      <c r="B264" s="21" t="s">
        <v>571</v>
      </c>
      <c r="C264" s="22">
        <v>0</v>
      </c>
      <c r="D264" s="22">
        <v>0</v>
      </c>
      <c r="E264" s="22">
        <v>0</v>
      </c>
      <c r="F264" s="22">
        <v>0</v>
      </c>
      <c r="G264" s="23">
        <v>1</v>
      </c>
      <c r="H264" s="23">
        <v>1</v>
      </c>
      <c r="I264" s="23">
        <v>1</v>
      </c>
    </row>
    <row r="265" spans="1:9" ht="12.75">
      <c r="A265" s="20" t="s">
        <v>572</v>
      </c>
      <c r="B265" s="21" t="s">
        <v>573</v>
      </c>
      <c r="C265" s="22">
        <v>1</v>
      </c>
      <c r="D265" s="22">
        <v>0</v>
      </c>
      <c r="E265" s="22">
        <v>0</v>
      </c>
      <c r="F265" s="22">
        <v>0</v>
      </c>
      <c r="G265" s="23">
        <v>0</v>
      </c>
      <c r="H265" s="23">
        <v>0</v>
      </c>
      <c r="I265" s="23">
        <v>0</v>
      </c>
    </row>
    <row r="266" spans="1:9" ht="38.25">
      <c r="A266" s="20" t="s">
        <v>574</v>
      </c>
      <c r="B266" s="21" t="s">
        <v>575</v>
      </c>
      <c r="C266" s="22">
        <v>1</v>
      </c>
      <c r="D266" s="22">
        <v>0</v>
      </c>
      <c r="E266" s="22">
        <v>0</v>
      </c>
      <c r="F266" s="22">
        <v>0</v>
      </c>
      <c r="G266" s="23">
        <v>0</v>
      </c>
      <c r="H266" s="23">
        <v>0</v>
      </c>
      <c r="I266" s="23">
        <v>0</v>
      </c>
    </row>
    <row r="267" spans="1:9" ht="38.25">
      <c r="A267" s="20" t="s">
        <v>576</v>
      </c>
      <c r="B267" s="21" t="s">
        <v>577</v>
      </c>
      <c r="C267" s="22">
        <v>1</v>
      </c>
      <c r="D267" s="22">
        <v>0</v>
      </c>
      <c r="E267" s="22">
        <v>0</v>
      </c>
      <c r="F267" s="22">
        <v>0</v>
      </c>
      <c r="G267" s="23">
        <v>0</v>
      </c>
      <c r="H267" s="23">
        <v>0</v>
      </c>
      <c r="I267" s="23">
        <v>0</v>
      </c>
    </row>
    <row r="268" spans="1:9" ht="38.25">
      <c r="A268" s="20" t="s">
        <v>578</v>
      </c>
      <c r="B268" s="21" t="s">
        <v>579</v>
      </c>
      <c r="C268" s="22">
        <v>1</v>
      </c>
      <c r="D268" s="22">
        <v>0</v>
      </c>
      <c r="E268" s="22">
        <v>0</v>
      </c>
      <c r="F268" s="22">
        <v>0</v>
      </c>
      <c r="G268" s="23">
        <v>0</v>
      </c>
      <c r="H268" s="23">
        <v>0</v>
      </c>
      <c r="I268" s="23">
        <v>0</v>
      </c>
    </row>
    <row r="269" spans="1:9" ht="38.25">
      <c r="A269" s="20" t="s">
        <v>580</v>
      </c>
      <c r="B269" s="21" t="s">
        <v>581</v>
      </c>
      <c r="C269" s="22">
        <v>1</v>
      </c>
      <c r="D269" s="22">
        <v>0</v>
      </c>
      <c r="E269" s="22">
        <v>0</v>
      </c>
      <c r="F269" s="22">
        <v>0</v>
      </c>
      <c r="G269" s="23">
        <v>0</v>
      </c>
      <c r="H269" s="23">
        <v>0</v>
      </c>
      <c r="I269" s="23">
        <v>0</v>
      </c>
    </row>
    <row r="270" spans="1:9" ht="51">
      <c r="A270" s="20" t="s">
        <v>582</v>
      </c>
      <c r="B270" s="21" t="s">
        <v>583</v>
      </c>
      <c r="C270" s="22">
        <v>1</v>
      </c>
      <c r="D270" s="22">
        <v>0</v>
      </c>
      <c r="E270" s="22">
        <v>0</v>
      </c>
      <c r="F270" s="22">
        <v>0</v>
      </c>
      <c r="G270" s="23">
        <v>0</v>
      </c>
      <c r="H270" s="23">
        <v>0</v>
      </c>
      <c r="I270" s="23">
        <v>0</v>
      </c>
    </row>
    <row r="271" spans="1:9" ht="38.25">
      <c r="A271" s="20" t="s">
        <v>584</v>
      </c>
      <c r="B271" s="21" t="s">
        <v>585</v>
      </c>
      <c r="C271" s="22">
        <v>1</v>
      </c>
      <c r="D271" s="22">
        <v>0</v>
      </c>
      <c r="E271" s="22">
        <v>0</v>
      </c>
      <c r="F271" s="22">
        <v>0</v>
      </c>
      <c r="G271" s="23">
        <v>0</v>
      </c>
      <c r="H271" s="23">
        <v>0</v>
      </c>
      <c r="I271" s="23">
        <v>0</v>
      </c>
    </row>
    <row r="272" spans="1:9" ht="25.5">
      <c r="A272" s="20" t="s">
        <v>586</v>
      </c>
      <c r="B272" s="21" t="s">
        <v>587</v>
      </c>
      <c r="C272" s="22">
        <v>1</v>
      </c>
      <c r="D272" s="22">
        <v>0</v>
      </c>
      <c r="E272" s="22">
        <v>0</v>
      </c>
      <c r="F272" s="22">
        <v>0</v>
      </c>
      <c r="G272" s="23">
        <v>0</v>
      </c>
      <c r="H272" s="23">
        <v>0</v>
      </c>
      <c r="I272" s="23">
        <v>0</v>
      </c>
    </row>
    <row r="273" spans="1:9" ht="38.25">
      <c r="A273" s="20" t="s">
        <v>588</v>
      </c>
      <c r="B273" s="21" t="s">
        <v>589</v>
      </c>
      <c r="C273" s="22">
        <v>1</v>
      </c>
      <c r="D273" s="22">
        <v>0</v>
      </c>
      <c r="E273" s="22">
        <v>0</v>
      </c>
      <c r="F273" s="22">
        <v>0</v>
      </c>
      <c r="G273" s="23">
        <v>0</v>
      </c>
      <c r="H273" s="23">
        <v>0</v>
      </c>
      <c r="I273" s="23">
        <v>0</v>
      </c>
    </row>
    <row r="274" spans="1:9" ht="51">
      <c r="A274" s="20" t="s">
        <v>590</v>
      </c>
      <c r="B274" s="21" t="s">
        <v>591</v>
      </c>
      <c r="C274" s="22">
        <v>1</v>
      </c>
      <c r="D274" s="22">
        <v>0</v>
      </c>
      <c r="E274" s="22">
        <v>0</v>
      </c>
      <c r="F274" s="22">
        <v>0</v>
      </c>
      <c r="G274" s="23">
        <v>0</v>
      </c>
      <c r="H274" s="23">
        <v>0</v>
      </c>
      <c r="I274" s="23">
        <v>0</v>
      </c>
    </row>
    <row r="275" spans="1:9" ht="25.5">
      <c r="A275" s="20" t="s">
        <v>592</v>
      </c>
      <c r="B275" s="21" t="s">
        <v>593</v>
      </c>
      <c r="C275" s="22">
        <v>1</v>
      </c>
      <c r="D275" s="22">
        <v>0</v>
      </c>
      <c r="E275" s="22">
        <v>0</v>
      </c>
      <c r="F275" s="22">
        <v>0</v>
      </c>
      <c r="G275" s="23">
        <v>0</v>
      </c>
      <c r="H275" s="23">
        <v>0</v>
      </c>
      <c r="I275" s="23">
        <v>0</v>
      </c>
    </row>
    <row r="276" spans="1:9" ht="38.25">
      <c r="A276" s="20" t="s">
        <v>594</v>
      </c>
      <c r="B276" s="21" t="s">
        <v>595</v>
      </c>
      <c r="C276" s="22">
        <v>1</v>
      </c>
      <c r="D276" s="22">
        <v>0</v>
      </c>
      <c r="E276" s="22">
        <v>0</v>
      </c>
      <c r="F276" s="22">
        <v>0</v>
      </c>
      <c r="G276" s="23">
        <v>0</v>
      </c>
      <c r="H276" s="23">
        <v>0</v>
      </c>
      <c r="I276" s="23">
        <v>0</v>
      </c>
    </row>
    <row r="277" spans="1:9" ht="51">
      <c r="A277" s="20" t="s">
        <v>596</v>
      </c>
      <c r="B277" s="21" t="s">
        <v>597</v>
      </c>
      <c r="C277" s="22">
        <v>1</v>
      </c>
      <c r="D277" s="22">
        <v>0</v>
      </c>
      <c r="E277" s="22">
        <v>0</v>
      </c>
      <c r="F277" s="22">
        <v>0</v>
      </c>
      <c r="G277" s="23">
        <v>0</v>
      </c>
      <c r="H277" s="23">
        <v>0</v>
      </c>
      <c r="I277" s="23">
        <v>0</v>
      </c>
    </row>
    <row r="278" spans="1:9" ht="51">
      <c r="A278" s="20" t="s">
        <v>598</v>
      </c>
      <c r="B278" s="21" t="s">
        <v>599</v>
      </c>
      <c r="C278" s="22">
        <v>1</v>
      </c>
      <c r="D278" s="22">
        <v>0</v>
      </c>
      <c r="E278" s="22">
        <v>0</v>
      </c>
      <c r="F278" s="22">
        <v>0</v>
      </c>
      <c r="G278" s="23">
        <v>0</v>
      </c>
      <c r="H278" s="23">
        <v>0</v>
      </c>
      <c r="I278" s="23">
        <v>0</v>
      </c>
    </row>
    <row r="279" spans="1:9" ht="63.75">
      <c r="A279" s="20" t="s">
        <v>600</v>
      </c>
      <c r="B279" s="21" t="s">
        <v>601</v>
      </c>
      <c r="C279" s="22">
        <v>1</v>
      </c>
      <c r="D279" s="22">
        <v>0</v>
      </c>
      <c r="E279" s="22">
        <v>0</v>
      </c>
      <c r="F279" s="22">
        <v>0</v>
      </c>
      <c r="G279" s="23">
        <v>0</v>
      </c>
      <c r="H279" s="23">
        <v>0</v>
      </c>
      <c r="I279" s="23">
        <v>0</v>
      </c>
    </row>
    <row r="280" spans="1:9" ht="38.25">
      <c r="A280" s="20" t="s">
        <v>602</v>
      </c>
      <c r="B280" s="21" t="s">
        <v>603</v>
      </c>
      <c r="C280" s="22">
        <v>1</v>
      </c>
      <c r="D280" s="22">
        <v>0</v>
      </c>
      <c r="E280" s="22">
        <v>0</v>
      </c>
      <c r="F280" s="22">
        <v>0</v>
      </c>
      <c r="G280" s="23">
        <v>0</v>
      </c>
      <c r="H280" s="23">
        <v>0</v>
      </c>
      <c r="I280" s="23">
        <v>0</v>
      </c>
    </row>
    <row r="281" spans="1:9" ht="38.25">
      <c r="A281" s="20" t="s">
        <v>604</v>
      </c>
      <c r="B281" s="21" t="s">
        <v>605</v>
      </c>
      <c r="C281" s="22">
        <v>1</v>
      </c>
      <c r="D281" s="22">
        <v>0</v>
      </c>
      <c r="E281" s="22">
        <v>0</v>
      </c>
      <c r="F281" s="22">
        <v>0</v>
      </c>
      <c r="G281" s="23">
        <v>0</v>
      </c>
      <c r="H281" s="23">
        <v>0</v>
      </c>
      <c r="I281" s="23">
        <v>0</v>
      </c>
    </row>
    <row r="282" spans="1:9" ht="38.25">
      <c r="A282" s="20" t="s">
        <v>606</v>
      </c>
      <c r="B282" s="21" t="s">
        <v>607</v>
      </c>
      <c r="C282" s="22">
        <v>0</v>
      </c>
      <c r="D282" s="22">
        <v>348136.44</v>
      </c>
      <c r="E282" s="22">
        <v>348136.44</v>
      </c>
      <c r="F282" s="22">
        <v>596805.33</v>
      </c>
      <c r="G282" s="23">
        <v>0</v>
      </c>
      <c r="H282" s="23">
        <v>0</v>
      </c>
      <c r="I282" s="23">
        <v>0</v>
      </c>
    </row>
    <row r="283" spans="1:9" ht="76.5">
      <c r="A283" s="20" t="s">
        <v>608</v>
      </c>
      <c r="B283" s="21" t="s">
        <v>609</v>
      </c>
      <c r="C283" s="22">
        <v>0</v>
      </c>
      <c r="D283" s="22">
        <v>243900.26</v>
      </c>
      <c r="E283" s="22">
        <v>243900.26</v>
      </c>
      <c r="F283" s="22">
        <v>418114.73</v>
      </c>
      <c r="G283" s="23">
        <v>0</v>
      </c>
      <c r="H283" s="23">
        <v>0</v>
      </c>
      <c r="I283" s="23">
        <v>0</v>
      </c>
    </row>
    <row r="284" spans="1:9" ht="38.25">
      <c r="A284" s="20" t="s">
        <v>610</v>
      </c>
      <c r="B284" s="21" t="s">
        <v>611</v>
      </c>
      <c r="C284" s="22">
        <v>96300</v>
      </c>
      <c r="D284" s="22">
        <v>75076.53</v>
      </c>
      <c r="E284" s="22">
        <v>75076.53</v>
      </c>
      <c r="F284" s="22">
        <v>128702.62</v>
      </c>
      <c r="G284" s="23">
        <v>0</v>
      </c>
      <c r="H284" s="23">
        <v>0</v>
      </c>
      <c r="I284" s="23">
        <v>0</v>
      </c>
    </row>
    <row r="285" spans="1:9" ht="102">
      <c r="A285" s="20" t="s">
        <v>612</v>
      </c>
      <c r="B285" s="21" t="s">
        <v>613</v>
      </c>
      <c r="C285" s="22">
        <v>0</v>
      </c>
      <c r="D285" s="22">
        <v>42372.02</v>
      </c>
      <c r="E285" s="22">
        <v>42372.02</v>
      </c>
      <c r="F285" s="22">
        <v>72637.75</v>
      </c>
      <c r="G285" s="23">
        <v>0</v>
      </c>
      <c r="H285" s="23">
        <v>0</v>
      </c>
      <c r="I285" s="23">
        <v>0</v>
      </c>
    </row>
    <row r="286" spans="1:9" ht="63.75">
      <c r="A286" s="20" t="s">
        <v>614</v>
      </c>
      <c r="B286" s="21" t="s">
        <v>615</v>
      </c>
      <c r="C286" s="22">
        <v>24600</v>
      </c>
      <c r="D286" s="22">
        <v>0</v>
      </c>
      <c r="E286" s="22">
        <v>0</v>
      </c>
      <c r="F286" s="22">
        <v>0</v>
      </c>
      <c r="G286" s="23">
        <v>0</v>
      </c>
      <c r="H286" s="23">
        <v>0</v>
      </c>
      <c r="I286" s="23">
        <v>0</v>
      </c>
    </row>
    <row r="287" spans="1:9" ht="38.25">
      <c r="A287" s="20" t="s">
        <v>616</v>
      </c>
      <c r="B287" s="21" t="s">
        <v>617</v>
      </c>
      <c r="C287" s="22">
        <v>1</v>
      </c>
      <c r="D287" s="22">
        <v>0</v>
      </c>
      <c r="E287" s="22">
        <v>0</v>
      </c>
      <c r="F287" s="22">
        <v>0</v>
      </c>
      <c r="G287" s="23">
        <v>1</v>
      </c>
      <c r="H287" s="23">
        <v>1</v>
      </c>
      <c r="I287" s="23">
        <v>1</v>
      </c>
    </row>
    <row r="288" spans="1:9" ht="25.5">
      <c r="A288" s="20" t="s">
        <v>618</v>
      </c>
      <c r="B288" s="21" t="s">
        <v>619</v>
      </c>
      <c r="C288" s="22">
        <v>1</v>
      </c>
      <c r="D288" s="22">
        <v>0</v>
      </c>
      <c r="E288" s="22">
        <v>0</v>
      </c>
      <c r="F288" s="22">
        <v>0</v>
      </c>
      <c r="G288" s="23">
        <v>0</v>
      </c>
      <c r="H288" s="23">
        <v>0</v>
      </c>
      <c r="I288" s="23">
        <v>0</v>
      </c>
    </row>
    <row r="289" spans="1:9" ht="25.5">
      <c r="A289" s="20" t="s">
        <v>620</v>
      </c>
      <c r="B289" s="21" t="s">
        <v>621</v>
      </c>
      <c r="C289" s="22">
        <v>1</v>
      </c>
      <c r="D289" s="22">
        <v>0</v>
      </c>
      <c r="E289" s="22">
        <v>0</v>
      </c>
      <c r="F289" s="22">
        <v>0</v>
      </c>
      <c r="G289" s="23">
        <v>1</v>
      </c>
      <c r="H289" s="23">
        <v>1</v>
      </c>
      <c r="I289" s="23">
        <v>1</v>
      </c>
    </row>
    <row r="290" spans="1:9" ht="38.25">
      <c r="A290" s="20" t="s">
        <v>622</v>
      </c>
      <c r="B290" s="21" t="s">
        <v>607</v>
      </c>
      <c r="C290" s="22">
        <v>1000000</v>
      </c>
      <c r="D290" s="22">
        <v>0</v>
      </c>
      <c r="E290" s="22">
        <v>0</v>
      </c>
      <c r="F290" s="22">
        <v>0</v>
      </c>
      <c r="G290" s="23">
        <v>0</v>
      </c>
      <c r="H290" s="23">
        <v>0</v>
      </c>
      <c r="I290" s="23">
        <v>0</v>
      </c>
    </row>
    <row r="291" spans="1:9" ht="25.5">
      <c r="A291" s="20" t="s">
        <v>623</v>
      </c>
      <c r="B291" s="21" t="s">
        <v>624</v>
      </c>
      <c r="C291" s="22">
        <v>1</v>
      </c>
      <c r="D291" s="22">
        <v>0</v>
      </c>
      <c r="E291" s="22">
        <v>0</v>
      </c>
      <c r="F291" s="22">
        <v>0</v>
      </c>
      <c r="G291" s="23">
        <v>1</v>
      </c>
      <c r="H291" s="23">
        <v>1</v>
      </c>
      <c r="I291" s="23">
        <v>1</v>
      </c>
    </row>
    <row r="292" spans="1:9" ht="51">
      <c r="A292" s="20" t="s">
        <v>625</v>
      </c>
      <c r="B292" s="21" t="s">
        <v>626</v>
      </c>
      <c r="C292" s="22">
        <v>1</v>
      </c>
      <c r="D292" s="22">
        <v>0</v>
      </c>
      <c r="E292" s="22">
        <v>0</v>
      </c>
      <c r="F292" s="22">
        <v>0</v>
      </c>
      <c r="G292" s="23">
        <v>1</v>
      </c>
      <c r="H292" s="23">
        <v>1</v>
      </c>
      <c r="I292" s="23">
        <v>1</v>
      </c>
    </row>
    <row r="293" spans="1:9" ht="38.25">
      <c r="A293" s="20" t="s">
        <v>627</v>
      </c>
      <c r="B293" s="21" t="s">
        <v>628</v>
      </c>
      <c r="C293" s="22">
        <v>1</v>
      </c>
      <c r="D293" s="22">
        <v>0</v>
      </c>
      <c r="E293" s="22">
        <v>0</v>
      </c>
      <c r="F293" s="22">
        <v>0</v>
      </c>
      <c r="G293" s="23">
        <v>1</v>
      </c>
      <c r="H293" s="23">
        <v>1</v>
      </c>
      <c r="I293" s="23">
        <v>1</v>
      </c>
    </row>
    <row r="294" spans="1:9" ht="38.25">
      <c r="A294" s="20" t="s">
        <v>629</v>
      </c>
      <c r="B294" s="21" t="s">
        <v>630</v>
      </c>
      <c r="C294" s="22">
        <v>1</v>
      </c>
      <c r="D294" s="22">
        <v>0</v>
      </c>
      <c r="E294" s="22">
        <v>0</v>
      </c>
      <c r="F294" s="22">
        <v>0</v>
      </c>
      <c r="G294" s="23">
        <v>1</v>
      </c>
      <c r="H294" s="23">
        <v>1</v>
      </c>
      <c r="I294" s="23">
        <v>1</v>
      </c>
    </row>
    <row r="295" spans="1:9" ht="25.5">
      <c r="A295" s="20" t="s">
        <v>631</v>
      </c>
      <c r="B295" s="21" t="s">
        <v>632</v>
      </c>
      <c r="C295" s="22">
        <v>1</v>
      </c>
      <c r="D295" s="22">
        <v>0</v>
      </c>
      <c r="E295" s="22">
        <v>0</v>
      </c>
      <c r="F295" s="22">
        <v>0</v>
      </c>
      <c r="G295" s="23">
        <v>1</v>
      </c>
      <c r="H295" s="23">
        <v>1</v>
      </c>
      <c r="I295" s="23">
        <v>1</v>
      </c>
    </row>
    <row r="296" spans="1:9" ht="76.5">
      <c r="A296" s="20" t="s">
        <v>633</v>
      </c>
      <c r="B296" s="21" t="s">
        <v>609</v>
      </c>
      <c r="C296" s="22">
        <v>300000</v>
      </c>
      <c r="D296" s="22">
        <v>0</v>
      </c>
      <c r="E296" s="22">
        <v>0</v>
      </c>
      <c r="F296" s="22">
        <v>0</v>
      </c>
      <c r="G296" s="23">
        <v>0</v>
      </c>
      <c r="H296" s="23">
        <v>0</v>
      </c>
      <c r="I296" s="23">
        <v>0</v>
      </c>
    </row>
    <row r="297" spans="1:9" ht="38.25">
      <c r="A297" s="20" t="s">
        <v>634</v>
      </c>
      <c r="B297" s="21" t="s">
        <v>635</v>
      </c>
      <c r="C297" s="22">
        <v>1</v>
      </c>
      <c r="D297" s="22">
        <v>0</v>
      </c>
      <c r="E297" s="22">
        <v>0</v>
      </c>
      <c r="F297" s="22">
        <v>0</v>
      </c>
      <c r="G297" s="23">
        <v>1</v>
      </c>
      <c r="H297" s="23">
        <v>1</v>
      </c>
      <c r="I297" s="23">
        <v>1</v>
      </c>
    </row>
    <row r="298" spans="1:9" ht="38.25">
      <c r="A298" s="20" t="s">
        <v>636</v>
      </c>
      <c r="B298" s="21" t="s">
        <v>637</v>
      </c>
      <c r="C298" s="22">
        <v>1</v>
      </c>
      <c r="D298" s="22">
        <v>0</v>
      </c>
      <c r="E298" s="22">
        <v>0</v>
      </c>
      <c r="F298" s="22">
        <v>0</v>
      </c>
      <c r="G298" s="23">
        <v>1</v>
      </c>
      <c r="H298" s="23">
        <v>1</v>
      </c>
      <c r="I298" s="23">
        <v>1</v>
      </c>
    </row>
    <row r="299" spans="1:9" ht="76.5">
      <c r="A299" s="20" t="s">
        <v>638</v>
      </c>
      <c r="B299" s="21" t="s">
        <v>639</v>
      </c>
      <c r="C299" s="22">
        <v>24500</v>
      </c>
      <c r="D299" s="22">
        <v>0</v>
      </c>
      <c r="E299" s="22">
        <v>0</v>
      </c>
      <c r="F299" s="22">
        <v>0</v>
      </c>
      <c r="G299" s="23">
        <v>0</v>
      </c>
      <c r="H299" s="23">
        <v>0</v>
      </c>
      <c r="I299" s="23">
        <v>0</v>
      </c>
    </row>
    <row r="300" spans="1:9" ht="51">
      <c r="A300" s="20" t="s">
        <v>640</v>
      </c>
      <c r="B300" s="21" t="s">
        <v>641</v>
      </c>
      <c r="C300" s="22">
        <v>3600</v>
      </c>
      <c r="D300" s="22">
        <v>3600</v>
      </c>
      <c r="E300" s="22">
        <v>3600</v>
      </c>
      <c r="F300" s="22">
        <v>6171.43</v>
      </c>
      <c r="G300" s="23">
        <v>0</v>
      </c>
      <c r="H300" s="23">
        <v>0</v>
      </c>
      <c r="I300" s="23">
        <v>0</v>
      </c>
    </row>
    <row r="301" spans="1:9" ht="38.25">
      <c r="A301" s="20" t="s">
        <v>642</v>
      </c>
      <c r="B301" s="21" t="s">
        <v>643</v>
      </c>
      <c r="C301" s="22">
        <v>1</v>
      </c>
      <c r="D301" s="22">
        <v>0</v>
      </c>
      <c r="E301" s="22">
        <v>0</v>
      </c>
      <c r="F301" s="22">
        <v>0</v>
      </c>
      <c r="G301" s="23">
        <v>1</v>
      </c>
      <c r="H301" s="23">
        <v>1</v>
      </c>
      <c r="I301" s="23">
        <v>1</v>
      </c>
    </row>
    <row r="302" spans="1:9" ht="25.5">
      <c r="A302" s="20" t="s">
        <v>644</v>
      </c>
      <c r="B302" s="21" t="s">
        <v>645</v>
      </c>
      <c r="C302" s="22">
        <v>1</v>
      </c>
      <c r="D302" s="22">
        <v>0</v>
      </c>
      <c r="E302" s="22">
        <v>0</v>
      </c>
      <c r="F302" s="22">
        <v>0</v>
      </c>
      <c r="G302" s="23">
        <v>1</v>
      </c>
      <c r="H302" s="23">
        <v>1</v>
      </c>
      <c r="I302" s="23">
        <v>1</v>
      </c>
    </row>
    <row r="303" spans="1:9" ht="38.25">
      <c r="A303" s="20" t="s">
        <v>646</v>
      </c>
      <c r="B303" s="21" t="s">
        <v>647</v>
      </c>
      <c r="C303" s="22">
        <v>1</v>
      </c>
      <c r="D303" s="22">
        <v>0</v>
      </c>
      <c r="E303" s="22">
        <v>0</v>
      </c>
      <c r="F303" s="22">
        <v>0</v>
      </c>
      <c r="G303" s="23">
        <v>0</v>
      </c>
      <c r="H303" s="23">
        <v>0</v>
      </c>
      <c r="I303" s="23">
        <v>0</v>
      </c>
    </row>
    <row r="304" spans="1:9" ht="38.25">
      <c r="A304" s="20" t="s">
        <v>648</v>
      </c>
      <c r="B304" s="21" t="s">
        <v>649</v>
      </c>
      <c r="C304" s="22">
        <v>1</v>
      </c>
      <c r="D304" s="22">
        <v>0</v>
      </c>
      <c r="E304" s="22">
        <v>0</v>
      </c>
      <c r="F304" s="22">
        <v>0</v>
      </c>
      <c r="G304" s="23">
        <v>1</v>
      </c>
      <c r="H304" s="23">
        <v>1</v>
      </c>
      <c r="I304" s="23">
        <v>1</v>
      </c>
    </row>
    <row r="305" spans="1:9" ht="38.25">
      <c r="A305" s="20" t="s">
        <v>650</v>
      </c>
      <c r="B305" s="21" t="s">
        <v>651</v>
      </c>
      <c r="C305" s="22">
        <v>1</v>
      </c>
      <c r="D305" s="22">
        <v>0</v>
      </c>
      <c r="E305" s="22">
        <v>0</v>
      </c>
      <c r="F305" s="22">
        <v>0</v>
      </c>
      <c r="G305" s="23">
        <v>1</v>
      </c>
      <c r="H305" s="23">
        <v>1</v>
      </c>
      <c r="I305" s="23">
        <v>1</v>
      </c>
    </row>
    <row r="306" spans="1:9" ht="25.5">
      <c r="A306" s="20" t="s">
        <v>652</v>
      </c>
      <c r="B306" s="21" t="s">
        <v>653</v>
      </c>
      <c r="C306" s="22">
        <v>1</v>
      </c>
      <c r="D306" s="22">
        <v>0</v>
      </c>
      <c r="E306" s="22">
        <v>0</v>
      </c>
      <c r="F306" s="22">
        <v>0</v>
      </c>
      <c r="G306" s="23">
        <v>1</v>
      </c>
      <c r="H306" s="23">
        <v>1</v>
      </c>
      <c r="I306" s="23">
        <v>1</v>
      </c>
    </row>
    <row r="307" spans="1:9" ht="38.25">
      <c r="A307" s="20" t="s">
        <v>654</v>
      </c>
      <c r="B307" s="21" t="s">
        <v>655</v>
      </c>
      <c r="C307" s="22">
        <v>1</v>
      </c>
      <c r="D307" s="22">
        <v>0</v>
      </c>
      <c r="E307" s="22">
        <v>0</v>
      </c>
      <c r="F307" s="22">
        <v>0</v>
      </c>
      <c r="G307" s="23">
        <v>1</v>
      </c>
      <c r="H307" s="23">
        <v>1</v>
      </c>
      <c r="I307" s="23">
        <v>1</v>
      </c>
    </row>
    <row r="308" spans="1:9" ht="25.5">
      <c r="A308" s="20" t="s">
        <v>656</v>
      </c>
      <c r="B308" s="21" t="s">
        <v>657</v>
      </c>
      <c r="C308" s="22">
        <v>1</v>
      </c>
      <c r="D308" s="22">
        <v>0</v>
      </c>
      <c r="E308" s="22">
        <v>0</v>
      </c>
      <c r="F308" s="22">
        <v>0</v>
      </c>
      <c r="G308" s="23">
        <v>0</v>
      </c>
      <c r="H308" s="23">
        <v>0</v>
      </c>
      <c r="I308" s="23">
        <v>0</v>
      </c>
    </row>
    <row r="309" spans="1:9" ht="63.75">
      <c r="A309" s="20" t="s">
        <v>658</v>
      </c>
      <c r="B309" s="21" t="s">
        <v>659</v>
      </c>
      <c r="C309" s="22">
        <v>73800</v>
      </c>
      <c r="D309" s="22">
        <v>0</v>
      </c>
      <c r="E309" s="22">
        <v>0</v>
      </c>
      <c r="F309" s="22">
        <v>0</v>
      </c>
      <c r="G309" s="23">
        <v>0</v>
      </c>
      <c r="H309" s="23">
        <v>0</v>
      </c>
      <c r="I309" s="23">
        <v>0</v>
      </c>
    </row>
    <row r="310" spans="1:9" ht="51">
      <c r="A310" s="20" t="s">
        <v>660</v>
      </c>
      <c r="B310" s="21" t="s">
        <v>661</v>
      </c>
      <c r="C310" s="22">
        <v>200000</v>
      </c>
      <c r="D310" s="22">
        <v>142285.06</v>
      </c>
      <c r="E310" s="22">
        <v>142285.06</v>
      </c>
      <c r="F310" s="22">
        <v>243917.25</v>
      </c>
      <c r="G310" s="23">
        <v>0</v>
      </c>
      <c r="H310" s="23">
        <v>0</v>
      </c>
      <c r="I310" s="23">
        <v>0</v>
      </c>
    </row>
    <row r="311" spans="1:9" ht="38.25">
      <c r="A311" s="20" t="s">
        <v>662</v>
      </c>
      <c r="B311" s="21" t="s">
        <v>663</v>
      </c>
      <c r="C311" s="22">
        <v>1</v>
      </c>
      <c r="D311" s="22">
        <v>0</v>
      </c>
      <c r="E311" s="22">
        <v>0</v>
      </c>
      <c r="F311" s="22">
        <v>0</v>
      </c>
      <c r="G311" s="23">
        <v>1</v>
      </c>
      <c r="H311" s="23">
        <v>1</v>
      </c>
      <c r="I311" s="23">
        <v>1</v>
      </c>
    </row>
    <row r="312" spans="1:9" ht="89.25">
      <c r="A312" s="20" t="s">
        <v>664</v>
      </c>
      <c r="B312" s="21" t="s">
        <v>665</v>
      </c>
      <c r="C312" s="22">
        <v>1</v>
      </c>
      <c r="D312" s="22">
        <v>0</v>
      </c>
      <c r="E312" s="22">
        <v>0</v>
      </c>
      <c r="F312" s="22">
        <v>0</v>
      </c>
      <c r="G312" s="23">
        <v>1</v>
      </c>
      <c r="H312" s="23">
        <v>1</v>
      </c>
      <c r="I312" s="23">
        <v>1</v>
      </c>
    </row>
    <row r="313" spans="1:9" ht="76.5">
      <c r="A313" s="20" t="s">
        <v>666</v>
      </c>
      <c r="B313" s="21" t="s">
        <v>667</v>
      </c>
      <c r="C313" s="22">
        <v>1</v>
      </c>
      <c r="D313" s="22">
        <v>0</v>
      </c>
      <c r="E313" s="22">
        <v>0</v>
      </c>
      <c r="F313" s="22">
        <v>0</v>
      </c>
      <c r="G313" s="23">
        <v>1</v>
      </c>
      <c r="H313" s="23">
        <v>1</v>
      </c>
      <c r="I313" s="23">
        <v>1</v>
      </c>
    </row>
    <row r="314" spans="1:9" ht="25.5">
      <c r="A314" s="20" t="s">
        <v>668</v>
      </c>
      <c r="B314" s="21" t="s">
        <v>669</v>
      </c>
      <c r="C314" s="22">
        <v>1</v>
      </c>
      <c r="D314" s="22">
        <v>0</v>
      </c>
      <c r="E314" s="22">
        <v>0</v>
      </c>
      <c r="F314" s="22">
        <v>0</v>
      </c>
      <c r="G314" s="23">
        <v>0</v>
      </c>
      <c r="H314" s="23">
        <v>0</v>
      </c>
      <c r="I314" s="23">
        <v>0</v>
      </c>
    </row>
    <row r="315" spans="1:9" ht="114.75">
      <c r="A315" s="20" t="s">
        <v>670</v>
      </c>
      <c r="B315" s="21" t="s">
        <v>671</v>
      </c>
      <c r="C315" s="22">
        <v>174723.88</v>
      </c>
      <c r="D315" s="22">
        <v>0</v>
      </c>
      <c r="E315" s="22">
        <v>0</v>
      </c>
      <c r="F315" s="22">
        <v>0</v>
      </c>
      <c r="G315" s="23">
        <v>1</v>
      </c>
      <c r="H315" s="23">
        <v>1</v>
      </c>
      <c r="I315" s="23">
        <v>1</v>
      </c>
    </row>
    <row r="316" spans="1:9" ht="25.5">
      <c r="A316" s="20" t="s">
        <v>672</v>
      </c>
      <c r="B316" s="21" t="s">
        <v>673</v>
      </c>
      <c r="C316" s="22">
        <v>1</v>
      </c>
      <c r="D316" s="22">
        <v>0</v>
      </c>
      <c r="E316" s="22">
        <v>0</v>
      </c>
      <c r="F316" s="22">
        <v>0</v>
      </c>
      <c r="G316" s="23">
        <v>1</v>
      </c>
      <c r="H316" s="23">
        <v>1</v>
      </c>
      <c r="I316" s="23">
        <v>1</v>
      </c>
    </row>
    <row r="317" spans="1:9" ht="63.75">
      <c r="A317" s="20" t="s">
        <v>674</v>
      </c>
      <c r="B317" s="21" t="s">
        <v>675</v>
      </c>
      <c r="C317" s="22">
        <v>1</v>
      </c>
      <c r="D317" s="22">
        <v>0</v>
      </c>
      <c r="E317" s="22">
        <v>0</v>
      </c>
      <c r="F317" s="22">
        <v>0</v>
      </c>
      <c r="G317" s="23">
        <v>0</v>
      </c>
      <c r="H317" s="23">
        <v>0</v>
      </c>
      <c r="I317" s="23">
        <v>0</v>
      </c>
    </row>
    <row r="318" spans="1:9" ht="25.5">
      <c r="A318" s="20" t="s">
        <v>676</v>
      </c>
      <c r="B318" s="21" t="s">
        <v>677</v>
      </c>
      <c r="C318" s="22">
        <v>1</v>
      </c>
      <c r="D318" s="22">
        <v>0</v>
      </c>
      <c r="E318" s="22">
        <v>0</v>
      </c>
      <c r="F318" s="22">
        <v>0</v>
      </c>
      <c r="G318" s="23">
        <v>0</v>
      </c>
      <c r="H318" s="23">
        <v>0</v>
      </c>
      <c r="I318" s="23">
        <v>0</v>
      </c>
    </row>
    <row r="319" spans="1:9" ht="12.75">
      <c r="A319" s="20" t="s">
        <v>678</v>
      </c>
      <c r="B319" s="21" t="s">
        <v>679</v>
      </c>
      <c r="C319" s="22">
        <v>1</v>
      </c>
      <c r="D319" s="22">
        <v>0</v>
      </c>
      <c r="E319" s="22">
        <v>0</v>
      </c>
      <c r="F319" s="22">
        <v>0</v>
      </c>
      <c r="G319" s="23">
        <v>0</v>
      </c>
      <c r="H319" s="23">
        <v>0</v>
      </c>
      <c r="I319" s="23">
        <v>0</v>
      </c>
    </row>
    <row r="320" spans="1:9" ht="38.25">
      <c r="A320" s="20" t="s">
        <v>680</v>
      </c>
      <c r="B320" s="21" t="s">
        <v>681</v>
      </c>
      <c r="C320" s="22">
        <v>1</v>
      </c>
      <c r="D320" s="22">
        <v>0</v>
      </c>
      <c r="E320" s="22">
        <v>0</v>
      </c>
      <c r="F320" s="22">
        <v>0</v>
      </c>
      <c r="G320" s="23">
        <v>0</v>
      </c>
      <c r="H320" s="23">
        <v>0</v>
      </c>
      <c r="I320" s="23">
        <v>0</v>
      </c>
    </row>
    <row r="321" spans="1:9" ht="25.5">
      <c r="A321" s="20" t="s">
        <v>682</v>
      </c>
      <c r="B321" s="21" t="s">
        <v>683</v>
      </c>
      <c r="C321" s="22">
        <v>1</v>
      </c>
      <c r="D321" s="22">
        <v>0</v>
      </c>
      <c r="E321" s="22">
        <v>0</v>
      </c>
      <c r="F321" s="22">
        <v>0</v>
      </c>
      <c r="G321" s="23">
        <v>0</v>
      </c>
      <c r="H321" s="23">
        <v>0</v>
      </c>
      <c r="I321" s="23">
        <v>0</v>
      </c>
    </row>
    <row r="322" spans="1:9" ht="12.75">
      <c r="A322" s="20" t="s">
        <v>684</v>
      </c>
      <c r="B322" s="21" t="s">
        <v>685</v>
      </c>
      <c r="C322" s="22">
        <v>1</v>
      </c>
      <c r="D322" s="22">
        <v>0</v>
      </c>
      <c r="E322" s="22">
        <v>0</v>
      </c>
      <c r="F322" s="22">
        <v>0</v>
      </c>
      <c r="G322" s="23">
        <v>0</v>
      </c>
      <c r="H322" s="23">
        <v>0</v>
      </c>
      <c r="I322" s="23">
        <v>0</v>
      </c>
    </row>
    <row r="323" spans="1:9" ht="38.25">
      <c r="A323" s="20" t="s">
        <v>686</v>
      </c>
      <c r="B323" s="21" t="s">
        <v>687</v>
      </c>
      <c r="C323" s="22">
        <v>1</v>
      </c>
      <c r="D323" s="22">
        <v>0</v>
      </c>
      <c r="E323" s="22">
        <v>0</v>
      </c>
      <c r="F323" s="22">
        <v>0</v>
      </c>
      <c r="G323" s="23">
        <v>0</v>
      </c>
      <c r="H323" s="23">
        <v>0</v>
      </c>
      <c r="I323" s="23">
        <v>0</v>
      </c>
    </row>
    <row r="324" spans="1:9" ht="12.75">
      <c r="A324" s="20" t="s">
        <v>688</v>
      </c>
      <c r="B324" s="21" t="s">
        <v>689</v>
      </c>
      <c r="C324" s="22">
        <v>1</v>
      </c>
      <c r="D324" s="22">
        <v>0</v>
      </c>
      <c r="E324" s="22">
        <v>0</v>
      </c>
      <c r="F324" s="22">
        <v>0</v>
      </c>
      <c r="G324" s="23">
        <v>0</v>
      </c>
      <c r="H324" s="23">
        <v>0</v>
      </c>
      <c r="I324" s="23">
        <v>0</v>
      </c>
    </row>
    <row r="325" spans="1:9" ht="25.5">
      <c r="A325" s="20" t="s">
        <v>690</v>
      </c>
      <c r="B325" s="21" t="s">
        <v>691</v>
      </c>
      <c r="C325" s="22">
        <v>1</v>
      </c>
      <c r="D325" s="22">
        <v>0</v>
      </c>
      <c r="E325" s="22">
        <v>0</v>
      </c>
      <c r="F325" s="22">
        <v>0</v>
      </c>
      <c r="G325" s="23">
        <v>0</v>
      </c>
      <c r="H325" s="23">
        <v>0</v>
      </c>
      <c r="I325" s="23">
        <v>0</v>
      </c>
    </row>
    <row r="326" spans="1:9" ht="51">
      <c r="A326" s="20" t="s">
        <v>692</v>
      </c>
      <c r="B326" s="21" t="s">
        <v>693</v>
      </c>
      <c r="C326" s="22">
        <v>1</v>
      </c>
      <c r="D326" s="22">
        <v>0</v>
      </c>
      <c r="E326" s="22">
        <v>0</v>
      </c>
      <c r="F326" s="22">
        <v>0</v>
      </c>
      <c r="G326" s="23">
        <v>1</v>
      </c>
      <c r="H326" s="23">
        <v>1</v>
      </c>
      <c r="I326" s="23">
        <v>1</v>
      </c>
    </row>
    <row r="327" spans="1:9" ht="25.5">
      <c r="A327" s="20" t="s">
        <v>694</v>
      </c>
      <c r="B327" s="21" t="s">
        <v>695</v>
      </c>
      <c r="C327" s="22">
        <v>1</v>
      </c>
      <c r="D327" s="22">
        <v>0</v>
      </c>
      <c r="E327" s="22">
        <v>0</v>
      </c>
      <c r="F327" s="22">
        <v>0</v>
      </c>
      <c r="G327" s="23">
        <v>1</v>
      </c>
      <c r="H327" s="23">
        <v>1</v>
      </c>
      <c r="I327" s="23">
        <v>1</v>
      </c>
    </row>
    <row r="328" spans="1:9" ht="51">
      <c r="A328" s="20" t="s">
        <v>696</v>
      </c>
      <c r="B328" s="21" t="s">
        <v>697</v>
      </c>
      <c r="C328" s="22">
        <v>1</v>
      </c>
      <c r="D328" s="22">
        <v>0</v>
      </c>
      <c r="E328" s="22">
        <v>0</v>
      </c>
      <c r="F328" s="22">
        <v>0</v>
      </c>
      <c r="G328" s="23">
        <v>1</v>
      </c>
      <c r="H328" s="23">
        <v>1</v>
      </c>
      <c r="I328" s="23">
        <v>1</v>
      </c>
    </row>
    <row r="329" spans="1:9" ht="51">
      <c r="A329" s="20" t="s">
        <v>698</v>
      </c>
      <c r="B329" s="21" t="s">
        <v>699</v>
      </c>
      <c r="C329" s="22">
        <v>0</v>
      </c>
      <c r="D329" s="22">
        <v>0</v>
      </c>
      <c r="E329" s="22">
        <v>0</v>
      </c>
      <c r="F329" s="22">
        <v>0</v>
      </c>
      <c r="G329" s="23">
        <v>1</v>
      </c>
      <c r="H329" s="23">
        <v>1</v>
      </c>
      <c r="I329" s="23">
        <v>1</v>
      </c>
    </row>
    <row r="330" spans="1:9" ht="25.5">
      <c r="A330" s="20" t="s">
        <v>700</v>
      </c>
      <c r="B330" s="21" t="s">
        <v>701</v>
      </c>
      <c r="C330" s="22">
        <v>5000</v>
      </c>
      <c r="D330" s="22">
        <v>0</v>
      </c>
      <c r="E330" s="22">
        <v>0</v>
      </c>
      <c r="F330" s="22">
        <v>0</v>
      </c>
      <c r="G330" s="23">
        <v>0</v>
      </c>
      <c r="H330" s="23">
        <v>0</v>
      </c>
      <c r="I330" s="23">
        <v>0</v>
      </c>
    </row>
    <row r="331" spans="1:9" ht="38.25">
      <c r="A331" s="20" t="s">
        <v>702</v>
      </c>
      <c r="B331" s="21" t="s">
        <v>703</v>
      </c>
      <c r="C331" s="22">
        <v>5000</v>
      </c>
      <c r="D331" s="22">
        <v>0</v>
      </c>
      <c r="E331" s="22">
        <v>0</v>
      </c>
      <c r="F331" s="22">
        <v>0</v>
      </c>
      <c r="G331" s="23">
        <v>0</v>
      </c>
      <c r="H331" s="23">
        <v>0</v>
      </c>
      <c r="I331" s="23">
        <v>0</v>
      </c>
    </row>
    <row r="332" spans="1:9" ht="25.5">
      <c r="A332" s="20" t="s">
        <v>704</v>
      </c>
      <c r="B332" s="21" t="s">
        <v>705</v>
      </c>
      <c r="C332" s="22">
        <v>5000</v>
      </c>
      <c r="D332" s="22">
        <v>0</v>
      </c>
      <c r="E332" s="22">
        <v>0</v>
      </c>
      <c r="F332" s="22">
        <v>0</v>
      </c>
      <c r="G332" s="23">
        <v>0</v>
      </c>
      <c r="H332" s="23">
        <v>0</v>
      </c>
      <c r="I332" s="23">
        <v>0</v>
      </c>
    </row>
    <row r="333" spans="1:9" ht="51">
      <c r="A333" s="20" t="s">
        <v>706</v>
      </c>
      <c r="B333" s="21" t="s">
        <v>707</v>
      </c>
      <c r="C333" s="22">
        <v>0</v>
      </c>
      <c r="D333" s="22">
        <v>0</v>
      </c>
      <c r="E333" s="22">
        <v>0</v>
      </c>
      <c r="F333" s="22">
        <v>0</v>
      </c>
      <c r="G333" s="23">
        <v>1</v>
      </c>
      <c r="H333" s="23">
        <v>1</v>
      </c>
      <c r="I333" s="23">
        <v>1</v>
      </c>
    </row>
    <row r="334" spans="1:9" ht="25.5">
      <c r="A334" s="20" t="s">
        <v>708</v>
      </c>
      <c r="B334" s="21" t="s">
        <v>709</v>
      </c>
      <c r="C334" s="22">
        <v>0</v>
      </c>
      <c r="D334" s="22">
        <v>0</v>
      </c>
      <c r="E334" s="22">
        <v>0</v>
      </c>
      <c r="F334" s="22">
        <v>0</v>
      </c>
      <c r="G334" s="23">
        <v>1</v>
      </c>
      <c r="H334" s="23">
        <v>1</v>
      </c>
      <c r="I334" s="23">
        <v>1</v>
      </c>
    </row>
    <row r="335" spans="1:9" ht="38.25">
      <c r="A335" s="20" t="s">
        <v>710</v>
      </c>
      <c r="B335" s="21" t="s">
        <v>711</v>
      </c>
      <c r="C335" s="22">
        <v>0</v>
      </c>
      <c r="D335" s="22">
        <v>0</v>
      </c>
      <c r="E335" s="22">
        <v>0</v>
      </c>
      <c r="F335" s="22">
        <v>0</v>
      </c>
      <c r="G335" s="23">
        <v>1</v>
      </c>
      <c r="H335" s="23">
        <v>1</v>
      </c>
      <c r="I335" s="23">
        <v>1</v>
      </c>
    </row>
    <row r="336" spans="1:9" ht="38.25">
      <c r="A336" s="20" t="s">
        <v>712</v>
      </c>
      <c r="B336" s="21" t="s">
        <v>713</v>
      </c>
      <c r="C336" s="22">
        <v>0</v>
      </c>
      <c r="D336" s="22">
        <v>0</v>
      </c>
      <c r="E336" s="22">
        <v>0</v>
      </c>
      <c r="F336" s="22">
        <v>0</v>
      </c>
      <c r="G336" s="23">
        <v>1</v>
      </c>
      <c r="H336" s="23">
        <v>1</v>
      </c>
      <c r="I336" s="23">
        <v>1</v>
      </c>
    </row>
    <row r="337" spans="1:9" ht="12.75">
      <c r="A337" s="20" t="s">
        <v>714</v>
      </c>
      <c r="B337" s="21" t="s">
        <v>470</v>
      </c>
      <c r="C337" s="22">
        <v>0</v>
      </c>
      <c r="D337" s="22">
        <v>0</v>
      </c>
      <c r="E337" s="22">
        <v>0</v>
      </c>
      <c r="F337" s="22">
        <v>0</v>
      </c>
      <c r="G337" s="23">
        <v>6787700</v>
      </c>
      <c r="H337" s="23">
        <v>6787700</v>
      </c>
      <c r="I337" s="23">
        <v>6787700</v>
      </c>
    </row>
    <row r="338" spans="1:9" ht="26.25" thickBot="1">
      <c r="A338" s="20" t="s">
        <v>715</v>
      </c>
      <c r="B338" s="21" t="s">
        <v>468</v>
      </c>
      <c r="C338" s="22">
        <v>0</v>
      </c>
      <c r="D338" s="22">
        <v>0</v>
      </c>
      <c r="E338" s="22">
        <v>0</v>
      </c>
      <c r="F338" s="22">
        <v>0</v>
      </c>
      <c r="G338" s="23">
        <v>7101.99</v>
      </c>
      <c r="H338" s="23">
        <v>7101.99</v>
      </c>
      <c r="I338" s="23">
        <v>0</v>
      </c>
    </row>
    <row r="339" spans="1:9" ht="13.5" thickBot="1">
      <c r="A339" s="29"/>
      <c r="B339" s="26" t="s">
        <v>716</v>
      </c>
      <c r="C339" s="27">
        <f>SUM(C216:C338)</f>
        <v>7058653.350000001</v>
      </c>
      <c r="D339" s="27">
        <f>SUM(D216:D338)</f>
        <v>2401715.06</v>
      </c>
      <c r="E339" s="27">
        <f>SUM(E216:E338)</f>
        <v>2401715.06</v>
      </c>
      <c r="F339" s="27">
        <f>SUM(F216:F338)</f>
        <v>4117225.83</v>
      </c>
      <c r="G339" s="27">
        <f>SUM(G216:G338)</f>
        <v>9572704.18</v>
      </c>
      <c r="H339" s="27">
        <f>SUM(H216:H338)</f>
        <v>9572704.18</v>
      </c>
      <c r="I339" s="27">
        <f>SUM(I216:I338)</f>
        <v>10203437.63</v>
      </c>
    </row>
    <row r="340" spans="2:9" ht="13.5" thickBot="1">
      <c r="B340" s="26" t="s">
        <v>717</v>
      </c>
      <c r="C340" s="27">
        <f>(C211+C339)</f>
        <v>15737646.34</v>
      </c>
      <c r="D340" s="27">
        <f>(D211+D339)</f>
        <v>2925931.45</v>
      </c>
      <c r="E340" s="27">
        <f>(E211+E339)</f>
        <v>2925931.45</v>
      </c>
      <c r="F340" s="27">
        <f>(F211+F339)</f>
        <v>5673821.07</v>
      </c>
      <c r="G340" s="27">
        <f>(G211+G339)</f>
        <v>11453895.18</v>
      </c>
      <c r="H340" s="27">
        <f>(H211+H339)</f>
        <v>11453895.18</v>
      </c>
      <c r="I340" s="27">
        <f>(I211+I339)</f>
        <v>12084628.63</v>
      </c>
    </row>
    <row r="341" ht="13.5" thickBot="1"/>
    <row r="342" spans="1:9" ht="13.5" thickBot="1">
      <c r="A342" s="1" t="s">
        <v>718</v>
      </c>
      <c r="B342" s="1"/>
      <c r="C342" s="1"/>
      <c r="D342" s="1"/>
      <c r="E342" s="1"/>
      <c r="F342" s="1"/>
      <c r="G342" s="1"/>
      <c r="H342" s="1"/>
      <c r="I342" s="1"/>
    </row>
    <row r="343" ht="13.5" thickBot="1"/>
    <row r="344" spans="1:9" ht="13.5" thickBot="1">
      <c r="A344" s="11" t="s">
        <v>719</v>
      </c>
      <c r="B344" s="11" t="s">
        <v>720</v>
      </c>
      <c r="C344" s="8" t="s">
        <v>162</v>
      </c>
      <c r="D344" s="9"/>
      <c r="E344" s="9"/>
      <c r="F344" s="10"/>
      <c r="G344" s="8" t="s">
        <v>167</v>
      </c>
      <c r="H344" s="9"/>
      <c r="I344" s="10"/>
    </row>
    <row r="345" spans="1:9" ht="12.75">
      <c r="A345" s="6"/>
      <c r="B345" s="28"/>
      <c r="C345" s="11" t="s">
        <v>163</v>
      </c>
      <c r="D345" s="11" t="s">
        <v>164</v>
      </c>
      <c r="E345" s="11" t="s">
        <v>165</v>
      </c>
      <c r="F345" s="11" t="s">
        <v>166</v>
      </c>
      <c r="G345" s="11" t="s">
        <v>168</v>
      </c>
      <c r="H345" s="11" t="s">
        <v>169</v>
      </c>
      <c r="I345" s="11" t="s">
        <v>170</v>
      </c>
    </row>
    <row r="346" spans="1:9" ht="30" customHeight="1" thickBot="1">
      <c r="A346" s="7"/>
      <c r="B346" s="12"/>
      <c r="C346" s="12"/>
      <c r="D346" s="12"/>
      <c r="E346" s="12"/>
      <c r="F346" s="12"/>
      <c r="G346" s="12"/>
      <c r="H346" s="12"/>
      <c r="I346" s="12"/>
    </row>
    <row r="347" spans="1:9" ht="25.5">
      <c r="A347" s="16" t="s">
        <v>721</v>
      </c>
      <c r="B347" s="17" t="s">
        <v>722</v>
      </c>
      <c r="C347" s="18">
        <v>40000</v>
      </c>
      <c r="D347" s="18">
        <v>78571.49</v>
      </c>
      <c r="E347" s="18">
        <v>78571.49</v>
      </c>
      <c r="F347" s="18">
        <v>134693.98</v>
      </c>
      <c r="G347" s="19">
        <v>130000</v>
      </c>
      <c r="H347" s="19">
        <v>130000</v>
      </c>
      <c r="I347" s="19">
        <v>130000</v>
      </c>
    </row>
    <row r="348" spans="1:9" ht="25.5">
      <c r="A348" s="20" t="s">
        <v>723</v>
      </c>
      <c r="B348" s="21" t="s">
        <v>724</v>
      </c>
      <c r="C348" s="22">
        <v>0</v>
      </c>
      <c r="D348" s="22">
        <v>50.11</v>
      </c>
      <c r="E348" s="22">
        <v>50.11</v>
      </c>
      <c r="F348" s="22">
        <v>85.9</v>
      </c>
      <c r="G348" s="23">
        <v>500</v>
      </c>
      <c r="H348" s="23">
        <v>500</v>
      </c>
      <c r="I348" s="23">
        <v>500</v>
      </c>
    </row>
    <row r="349" spans="1:9" ht="38.25">
      <c r="A349" s="20" t="s">
        <v>725</v>
      </c>
      <c r="B349" s="21" t="s">
        <v>726</v>
      </c>
      <c r="C349" s="22">
        <v>0</v>
      </c>
      <c r="D349" s="22">
        <v>174.12</v>
      </c>
      <c r="E349" s="22">
        <v>174.12</v>
      </c>
      <c r="F349" s="22">
        <v>298.49</v>
      </c>
      <c r="G349" s="23">
        <v>500</v>
      </c>
      <c r="H349" s="23">
        <v>500</v>
      </c>
      <c r="I349" s="23">
        <v>500</v>
      </c>
    </row>
    <row r="350" spans="1:9" ht="12.75">
      <c r="A350" s="20" t="s">
        <v>727</v>
      </c>
      <c r="B350" s="21" t="s">
        <v>728</v>
      </c>
      <c r="C350" s="22">
        <v>300000</v>
      </c>
      <c r="D350" s="22">
        <v>251567.34</v>
      </c>
      <c r="E350" s="22">
        <v>251567.34</v>
      </c>
      <c r="F350" s="22">
        <v>431258.3</v>
      </c>
      <c r="G350" s="23">
        <v>300000</v>
      </c>
      <c r="H350" s="23">
        <v>300000</v>
      </c>
      <c r="I350" s="23">
        <v>300000</v>
      </c>
    </row>
    <row r="351" spans="1:9" ht="25.5">
      <c r="A351" s="20" t="s">
        <v>729</v>
      </c>
      <c r="B351" s="21" t="s">
        <v>730</v>
      </c>
      <c r="C351" s="22">
        <v>37000</v>
      </c>
      <c r="D351" s="22">
        <v>20705</v>
      </c>
      <c r="E351" s="22">
        <v>20705</v>
      </c>
      <c r="F351" s="22">
        <v>35494.29</v>
      </c>
      <c r="G351" s="23">
        <v>35000</v>
      </c>
      <c r="H351" s="23">
        <v>35000</v>
      </c>
      <c r="I351" s="23">
        <v>35000</v>
      </c>
    </row>
    <row r="352" spans="1:9" ht="38.25">
      <c r="A352" s="20" t="s">
        <v>731</v>
      </c>
      <c r="B352" s="21" t="s">
        <v>732</v>
      </c>
      <c r="C352" s="22">
        <v>0</v>
      </c>
      <c r="D352" s="22">
        <v>10</v>
      </c>
      <c r="E352" s="22">
        <v>10</v>
      </c>
      <c r="F352" s="22">
        <v>17.14</v>
      </c>
      <c r="G352" s="23">
        <v>0</v>
      </c>
      <c r="H352" s="23">
        <v>0</v>
      </c>
      <c r="I352" s="23">
        <v>0</v>
      </c>
    </row>
    <row r="353" spans="1:9" ht="38.25">
      <c r="A353" s="20" t="s">
        <v>733</v>
      </c>
      <c r="B353" s="21" t="s">
        <v>734</v>
      </c>
      <c r="C353" s="22">
        <v>20000</v>
      </c>
      <c r="D353" s="22">
        <v>12640</v>
      </c>
      <c r="E353" s="22">
        <v>12640</v>
      </c>
      <c r="F353" s="22">
        <v>21668.57</v>
      </c>
      <c r="G353" s="23">
        <v>20000</v>
      </c>
      <c r="H353" s="23">
        <v>20000</v>
      </c>
      <c r="I353" s="23">
        <v>20000</v>
      </c>
    </row>
    <row r="354" spans="1:9" ht="25.5">
      <c r="A354" s="20" t="s">
        <v>735</v>
      </c>
      <c r="B354" s="21" t="s">
        <v>736</v>
      </c>
      <c r="C354" s="22">
        <v>0</v>
      </c>
      <c r="D354" s="22">
        <v>151435</v>
      </c>
      <c r="E354" s="22">
        <v>151355</v>
      </c>
      <c r="F354" s="22">
        <v>259465.71</v>
      </c>
      <c r="G354" s="23">
        <v>150000</v>
      </c>
      <c r="H354" s="23">
        <v>150000</v>
      </c>
      <c r="I354" s="23">
        <v>150000</v>
      </c>
    </row>
    <row r="355" spans="1:9" ht="12.75">
      <c r="A355" s="20" t="s">
        <v>737</v>
      </c>
      <c r="B355" s="21" t="s">
        <v>738</v>
      </c>
      <c r="C355" s="22">
        <v>25000</v>
      </c>
      <c r="D355" s="22">
        <v>600587.32</v>
      </c>
      <c r="E355" s="22">
        <v>13155.08</v>
      </c>
      <c r="F355" s="22">
        <v>22551.57</v>
      </c>
      <c r="G355" s="23">
        <v>20000</v>
      </c>
      <c r="H355" s="23">
        <v>20000</v>
      </c>
      <c r="I355" s="23">
        <v>20000</v>
      </c>
    </row>
    <row r="356" spans="1:9" ht="38.25">
      <c r="A356" s="20" t="s">
        <v>739</v>
      </c>
      <c r="B356" s="21" t="s">
        <v>740</v>
      </c>
      <c r="C356" s="22">
        <v>0</v>
      </c>
      <c r="D356" s="22">
        <v>149</v>
      </c>
      <c r="E356" s="22">
        <v>0</v>
      </c>
      <c r="F356" s="22">
        <v>0</v>
      </c>
      <c r="G356" s="23">
        <v>0</v>
      </c>
      <c r="H356" s="23">
        <v>0</v>
      </c>
      <c r="I356" s="23">
        <v>0</v>
      </c>
    </row>
    <row r="357" spans="1:9" ht="38.25">
      <c r="A357" s="20" t="s">
        <v>741</v>
      </c>
      <c r="B357" s="21" t="s">
        <v>742</v>
      </c>
      <c r="C357" s="22">
        <v>0</v>
      </c>
      <c r="D357" s="22">
        <v>2240</v>
      </c>
      <c r="E357" s="22">
        <v>2240</v>
      </c>
      <c r="F357" s="22">
        <v>3840</v>
      </c>
      <c r="G357" s="23">
        <v>1500</v>
      </c>
      <c r="H357" s="23">
        <v>1500</v>
      </c>
      <c r="I357" s="23">
        <v>1500</v>
      </c>
    </row>
    <row r="358" spans="1:9" ht="51">
      <c r="A358" s="20" t="s">
        <v>743</v>
      </c>
      <c r="B358" s="21" t="s">
        <v>744</v>
      </c>
      <c r="C358" s="22">
        <v>500</v>
      </c>
      <c r="D358" s="22">
        <v>1063.22</v>
      </c>
      <c r="E358" s="22">
        <v>200</v>
      </c>
      <c r="F358" s="22">
        <v>342.86</v>
      </c>
      <c r="G358" s="23">
        <v>1000</v>
      </c>
      <c r="H358" s="23">
        <v>1000</v>
      </c>
      <c r="I358" s="23">
        <v>1000</v>
      </c>
    </row>
    <row r="359" spans="1:9" ht="38.25">
      <c r="A359" s="20" t="s">
        <v>745</v>
      </c>
      <c r="B359" s="21" t="s">
        <v>746</v>
      </c>
      <c r="C359" s="22">
        <v>1000</v>
      </c>
      <c r="D359" s="22">
        <v>0</v>
      </c>
      <c r="E359" s="22">
        <v>0</v>
      </c>
      <c r="F359" s="22">
        <v>0</v>
      </c>
      <c r="G359" s="23">
        <v>1000</v>
      </c>
      <c r="H359" s="23">
        <v>1000</v>
      </c>
      <c r="I359" s="23">
        <v>0</v>
      </c>
    </row>
    <row r="360" spans="1:9" ht="38.25">
      <c r="A360" s="20" t="s">
        <v>747</v>
      </c>
      <c r="B360" s="21" t="s">
        <v>748</v>
      </c>
      <c r="C360" s="22">
        <v>1000</v>
      </c>
      <c r="D360" s="22">
        <v>160</v>
      </c>
      <c r="E360" s="22">
        <v>160</v>
      </c>
      <c r="F360" s="22">
        <v>274.29</v>
      </c>
      <c r="G360" s="23">
        <v>1000</v>
      </c>
      <c r="H360" s="23">
        <v>1000</v>
      </c>
      <c r="I360" s="23">
        <v>1000</v>
      </c>
    </row>
    <row r="361" spans="1:9" ht="38.25">
      <c r="A361" s="20" t="s">
        <v>749</v>
      </c>
      <c r="B361" s="21" t="s">
        <v>750</v>
      </c>
      <c r="C361" s="22">
        <v>6000</v>
      </c>
      <c r="D361" s="22">
        <v>0</v>
      </c>
      <c r="E361" s="22">
        <v>0</v>
      </c>
      <c r="F361" s="22">
        <v>0</v>
      </c>
      <c r="G361" s="23">
        <v>1000</v>
      </c>
      <c r="H361" s="23">
        <v>1000</v>
      </c>
      <c r="I361" s="23">
        <v>1000</v>
      </c>
    </row>
    <row r="362" spans="1:9" ht="38.25">
      <c r="A362" s="20" t="s">
        <v>751</v>
      </c>
      <c r="B362" s="21" t="s">
        <v>752</v>
      </c>
      <c r="C362" s="22">
        <v>1000</v>
      </c>
      <c r="D362" s="22">
        <v>40</v>
      </c>
      <c r="E362" s="22">
        <v>40</v>
      </c>
      <c r="F362" s="22">
        <v>68.57</v>
      </c>
      <c r="G362" s="23">
        <v>1000</v>
      </c>
      <c r="H362" s="23">
        <v>1000</v>
      </c>
      <c r="I362" s="23">
        <v>1000</v>
      </c>
    </row>
    <row r="363" spans="1:9" ht="38.25">
      <c r="A363" s="20" t="s">
        <v>753</v>
      </c>
      <c r="B363" s="21" t="s">
        <v>754</v>
      </c>
      <c r="C363" s="22">
        <v>6000</v>
      </c>
      <c r="D363" s="22">
        <v>180</v>
      </c>
      <c r="E363" s="22">
        <v>180</v>
      </c>
      <c r="F363" s="22">
        <v>308.57</v>
      </c>
      <c r="G363" s="23">
        <v>1000</v>
      </c>
      <c r="H363" s="23">
        <v>1000</v>
      </c>
      <c r="I363" s="23">
        <v>1000</v>
      </c>
    </row>
    <row r="364" spans="1:9" ht="25.5">
      <c r="A364" s="20" t="s">
        <v>755</v>
      </c>
      <c r="B364" s="21" t="s">
        <v>756</v>
      </c>
      <c r="C364" s="22">
        <v>1000</v>
      </c>
      <c r="D364" s="22">
        <v>0</v>
      </c>
      <c r="E364" s="22">
        <v>0</v>
      </c>
      <c r="F364" s="22">
        <v>0</v>
      </c>
      <c r="G364" s="23">
        <v>1000</v>
      </c>
      <c r="H364" s="23">
        <v>1000</v>
      </c>
      <c r="I364" s="23">
        <v>1000</v>
      </c>
    </row>
    <row r="365" spans="1:9" ht="38.25">
      <c r="A365" s="20" t="s">
        <v>757</v>
      </c>
      <c r="B365" s="21" t="s">
        <v>758</v>
      </c>
      <c r="C365" s="22">
        <v>1000</v>
      </c>
      <c r="D365" s="22">
        <v>0</v>
      </c>
      <c r="E365" s="22">
        <v>0</v>
      </c>
      <c r="F365" s="22">
        <v>0</v>
      </c>
      <c r="G365" s="23">
        <v>1000</v>
      </c>
      <c r="H365" s="23">
        <v>1000</v>
      </c>
      <c r="I365" s="23">
        <v>1000</v>
      </c>
    </row>
    <row r="366" spans="1:9" ht="25.5">
      <c r="A366" s="20" t="s">
        <v>759</v>
      </c>
      <c r="B366" s="21" t="s">
        <v>760</v>
      </c>
      <c r="C366" s="22">
        <v>1500</v>
      </c>
      <c r="D366" s="22">
        <v>15000</v>
      </c>
      <c r="E366" s="22">
        <v>0</v>
      </c>
      <c r="F366" s="22">
        <v>0</v>
      </c>
      <c r="G366" s="23">
        <v>1000</v>
      </c>
      <c r="H366" s="23">
        <v>1000</v>
      </c>
      <c r="I366" s="23">
        <v>1000</v>
      </c>
    </row>
    <row r="367" spans="1:9" ht="63.75">
      <c r="A367" s="20" t="s">
        <v>761</v>
      </c>
      <c r="B367" s="21" t="s">
        <v>762</v>
      </c>
      <c r="C367" s="22">
        <v>500</v>
      </c>
      <c r="D367" s="22">
        <v>0</v>
      </c>
      <c r="E367" s="22">
        <v>0</v>
      </c>
      <c r="F367" s="22">
        <v>0</v>
      </c>
      <c r="G367" s="23">
        <v>1000</v>
      </c>
      <c r="H367" s="23">
        <v>1000</v>
      </c>
      <c r="I367" s="23">
        <v>1000</v>
      </c>
    </row>
    <row r="368" spans="1:9" ht="64.5" thickBot="1">
      <c r="A368" s="20" t="s">
        <v>763</v>
      </c>
      <c r="B368" s="21" t="s">
        <v>764</v>
      </c>
      <c r="C368" s="22">
        <v>1000</v>
      </c>
      <c r="D368" s="22">
        <v>300</v>
      </c>
      <c r="E368" s="22">
        <v>300</v>
      </c>
      <c r="F368" s="22">
        <v>514.29</v>
      </c>
      <c r="G368" s="23">
        <v>1000</v>
      </c>
      <c r="H368" s="23">
        <v>1000</v>
      </c>
      <c r="I368" s="23">
        <v>1000</v>
      </c>
    </row>
    <row r="369" spans="1:9" ht="13.5" thickBot="1">
      <c r="A369" s="29"/>
      <c r="B369" s="26" t="s">
        <v>765</v>
      </c>
      <c r="C369" s="27">
        <f>SUM(C347:C368)</f>
        <v>442500</v>
      </c>
      <c r="D369" s="27">
        <f>SUM(D347:D368)</f>
        <v>1134872.5999999999</v>
      </c>
      <c r="E369" s="27">
        <f>SUM(E347:E368)</f>
        <v>531348.14</v>
      </c>
      <c r="F369" s="27">
        <f>SUM(F347:F368)</f>
        <v>910882.5299999998</v>
      </c>
      <c r="G369" s="27">
        <f>SUM(G347:G368)</f>
        <v>668500</v>
      </c>
      <c r="H369" s="27">
        <f>SUM(H347:H368)</f>
        <v>668500</v>
      </c>
      <c r="I369" s="27">
        <f>SUM(I347:I368)</f>
        <v>667500</v>
      </c>
    </row>
    <row r="370" ht="13.5" thickBot="1"/>
    <row r="371" spans="1:9" ht="13.5" thickBot="1">
      <c r="A371" s="11" t="s">
        <v>766</v>
      </c>
      <c r="B371" s="11" t="s">
        <v>767</v>
      </c>
      <c r="C371" s="8" t="s">
        <v>162</v>
      </c>
      <c r="D371" s="9"/>
      <c r="E371" s="9"/>
      <c r="F371" s="10"/>
      <c r="G371" s="8" t="s">
        <v>167</v>
      </c>
      <c r="H371" s="9"/>
      <c r="I371" s="10"/>
    </row>
    <row r="372" spans="1:9" ht="12.75">
      <c r="A372" s="6"/>
      <c r="B372" s="28"/>
      <c r="C372" s="11" t="s">
        <v>163</v>
      </c>
      <c r="D372" s="11" t="s">
        <v>164</v>
      </c>
      <c r="E372" s="11" t="s">
        <v>165</v>
      </c>
      <c r="F372" s="11" t="s">
        <v>166</v>
      </c>
      <c r="G372" s="11" t="s">
        <v>168</v>
      </c>
      <c r="H372" s="11" t="s">
        <v>169</v>
      </c>
      <c r="I372" s="11" t="s">
        <v>170</v>
      </c>
    </row>
    <row r="373" spans="1:9" ht="30" customHeight="1" thickBot="1">
      <c r="A373" s="7"/>
      <c r="B373" s="12"/>
      <c r="C373" s="12"/>
      <c r="D373" s="12"/>
      <c r="E373" s="12"/>
      <c r="F373" s="12"/>
      <c r="G373" s="12"/>
      <c r="H373" s="12"/>
      <c r="I373" s="12"/>
    </row>
    <row r="374" spans="1:9" ht="39" thickBot="1">
      <c r="A374" s="16" t="s">
        <v>768</v>
      </c>
      <c r="B374" s="17" t="s">
        <v>769</v>
      </c>
      <c r="C374" s="18">
        <v>2000</v>
      </c>
      <c r="D374" s="18">
        <v>1584.36</v>
      </c>
      <c r="E374" s="18">
        <v>1584.36</v>
      </c>
      <c r="F374" s="18">
        <v>2716.05</v>
      </c>
      <c r="G374" s="19">
        <v>1000</v>
      </c>
      <c r="H374" s="19">
        <v>1000</v>
      </c>
      <c r="I374" s="19">
        <v>1000</v>
      </c>
    </row>
    <row r="375" spans="1:9" ht="13.5" thickBot="1">
      <c r="A375" s="29"/>
      <c r="B375" s="26" t="s">
        <v>770</v>
      </c>
      <c r="C375" s="27">
        <f>SUM(C374:C374)</f>
        <v>2000</v>
      </c>
      <c r="D375" s="27">
        <f>SUM(D374:D374)</f>
        <v>1584.36</v>
      </c>
      <c r="E375" s="27">
        <f>SUM(E374:E374)</f>
        <v>1584.36</v>
      </c>
      <c r="F375" s="27">
        <f>SUM(F374:F374)</f>
        <v>2716.05</v>
      </c>
      <c r="G375" s="27">
        <f>SUM(G374:G374)</f>
        <v>1000</v>
      </c>
      <c r="H375" s="27">
        <f>SUM(H374:H374)</f>
        <v>1000</v>
      </c>
      <c r="I375" s="27">
        <f>SUM(I374:I374)</f>
        <v>1000</v>
      </c>
    </row>
    <row r="376" spans="2:9" ht="13.5" thickBot="1">
      <c r="B376" s="26" t="s">
        <v>771</v>
      </c>
      <c r="C376" s="27">
        <f>(C369+C375)</f>
        <v>444500</v>
      </c>
      <c r="D376" s="27">
        <f>(D369+D375)</f>
        <v>1136456.96</v>
      </c>
      <c r="E376" s="27">
        <f>(E369+E375)</f>
        <v>532932.5</v>
      </c>
      <c r="F376" s="27">
        <f>(F369+F375)</f>
        <v>913598.5799999998</v>
      </c>
      <c r="G376" s="27">
        <f>(G369+G375)</f>
        <v>669500</v>
      </c>
      <c r="H376" s="27">
        <f>(H369+H375)</f>
        <v>669500</v>
      </c>
      <c r="I376" s="27">
        <f>(I369+I375)</f>
        <v>668500</v>
      </c>
    </row>
    <row r="377" ht="13.5" thickBot="1"/>
    <row r="378" spans="1:9" ht="13.5" thickBot="1">
      <c r="A378" s="1" t="s">
        <v>772</v>
      </c>
      <c r="B378" s="1"/>
      <c r="C378" s="1"/>
      <c r="D378" s="1"/>
      <c r="E378" s="1"/>
      <c r="F378" s="1"/>
      <c r="G378" s="1"/>
      <c r="H378" s="1"/>
      <c r="I378" s="1"/>
    </row>
    <row r="379" ht="13.5" thickBot="1"/>
    <row r="380" spans="1:9" ht="13.5" thickBot="1">
      <c r="A380" s="11" t="s">
        <v>773</v>
      </c>
      <c r="B380" s="11" t="s">
        <v>774</v>
      </c>
      <c r="C380" s="8" t="s">
        <v>162</v>
      </c>
      <c r="D380" s="9"/>
      <c r="E380" s="9"/>
      <c r="F380" s="10"/>
      <c r="G380" s="8" t="s">
        <v>167</v>
      </c>
      <c r="H380" s="9"/>
      <c r="I380" s="10"/>
    </row>
    <row r="381" spans="1:9" ht="12.75">
      <c r="A381" s="6"/>
      <c r="B381" s="28"/>
      <c r="C381" s="11" t="s">
        <v>163</v>
      </c>
      <c r="D381" s="11" t="s">
        <v>164</v>
      </c>
      <c r="E381" s="11" t="s">
        <v>165</v>
      </c>
      <c r="F381" s="11" t="s">
        <v>166</v>
      </c>
      <c r="G381" s="11" t="s">
        <v>168</v>
      </c>
      <c r="H381" s="11" t="s">
        <v>169</v>
      </c>
      <c r="I381" s="11" t="s">
        <v>170</v>
      </c>
    </row>
    <row r="382" spans="1:9" ht="30" customHeight="1" thickBot="1">
      <c r="A382" s="7"/>
      <c r="B382" s="12"/>
      <c r="C382" s="12"/>
      <c r="D382" s="12"/>
      <c r="E382" s="12"/>
      <c r="F382" s="12"/>
      <c r="G382" s="12"/>
      <c r="H382" s="12"/>
      <c r="I382" s="12"/>
    </row>
    <row r="383" spans="1:9" ht="51">
      <c r="A383" s="16" t="s">
        <v>775</v>
      </c>
      <c r="B383" s="17" t="s">
        <v>776</v>
      </c>
      <c r="C383" s="18">
        <v>0</v>
      </c>
      <c r="D383" s="18">
        <v>3185.48</v>
      </c>
      <c r="E383" s="18">
        <v>1348.52</v>
      </c>
      <c r="F383" s="18">
        <v>2311.75</v>
      </c>
      <c r="G383" s="19">
        <v>2000</v>
      </c>
      <c r="H383" s="19">
        <v>2000</v>
      </c>
      <c r="I383" s="19">
        <v>2000</v>
      </c>
    </row>
    <row r="384" spans="1:9" ht="38.25">
      <c r="A384" s="20" t="s">
        <v>777</v>
      </c>
      <c r="B384" s="21" t="s">
        <v>778</v>
      </c>
      <c r="C384" s="22">
        <v>1000</v>
      </c>
      <c r="D384" s="22">
        <v>0</v>
      </c>
      <c r="E384" s="22">
        <v>0</v>
      </c>
      <c r="F384" s="22">
        <v>0</v>
      </c>
      <c r="G384" s="23">
        <v>1000</v>
      </c>
      <c r="H384" s="23">
        <v>1000</v>
      </c>
      <c r="I384" s="23">
        <v>1000</v>
      </c>
    </row>
    <row r="385" spans="1:9" ht="25.5">
      <c r="A385" s="20" t="s">
        <v>779</v>
      </c>
      <c r="B385" s="21" t="s">
        <v>780</v>
      </c>
      <c r="C385" s="22">
        <v>1000</v>
      </c>
      <c r="D385" s="22">
        <v>0</v>
      </c>
      <c r="E385" s="22">
        <v>0</v>
      </c>
      <c r="F385" s="22">
        <v>0</v>
      </c>
      <c r="G385" s="23">
        <v>1000</v>
      </c>
      <c r="H385" s="23">
        <v>1000</v>
      </c>
      <c r="I385" s="23">
        <v>1000</v>
      </c>
    </row>
    <row r="386" spans="1:9" ht="64.5" thickBot="1">
      <c r="A386" s="20" t="s">
        <v>781</v>
      </c>
      <c r="B386" s="21" t="s">
        <v>782</v>
      </c>
      <c r="C386" s="22">
        <v>10000</v>
      </c>
      <c r="D386" s="22">
        <v>14955.81</v>
      </c>
      <c r="E386" s="22">
        <v>14955.81</v>
      </c>
      <c r="F386" s="22">
        <v>25638.53</v>
      </c>
      <c r="G386" s="23">
        <v>20000</v>
      </c>
      <c r="H386" s="23">
        <v>20000</v>
      </c>
      <c r="I386" s="23">
        <v>20000</v>
      </c>
    </row>
    <row r="387" spans="1:9" ht="13.5" thickBot="1">
      <c r="A387" s="29"/>
      <c r="B387" s="26" t="s">
        <v>783</v>
      </c>
      <c r="C387" s="27">
        <f>SUM(C383:C386)</f>
        <v>12000</v>
      </c>
      <c r="D387" s="27">
        <f>SUM(D383:D386)</f>
        <v>18141.29</v>
      </c>
      <c r="E387" s="27">
        <f>SUM(E383:E386)</f>
        <v>16304.33</v>
      </c>
      <c r="F387" s="27">
        <f>SUM(F383:F386)</f>
        <v>27950.28</v>
      </c>
      <c r="G387" s="27">
        <f>SUM(G383:G386)</f>
        <v>24000</v>
      </c>
      <c r="H387" s="27">
        <f>SUM(H383:H386)</f>
        <v>24000</v>
      </c>
      <c r="I387" s="27">
        <f>SUM(I383:I386)</f>
        <v>24000</v>
      </c>
    </row>
    <row r="388" ht="13.5" thickBot="1"/>
    <row r="389" spans="1:9" ht="13.5" thickBot="1">
      <c r="A389" s="11" t="s">
        <v>784</v>
      </c>
      <c r="B389" s="11" t="s">
        <v>785</v>
      </c>
      <c r="C389" s="8" t="s">
        <v>162</v>
      </c>
      <c r="D389" s="9"/>
      <c r="E389" s="9"/>
      <c r="F389" s="10"/>
      <c r="G389" s="8" t="s">
        <v>167</v>
      </c>
      <c r="H389" s="9"/>
      <c r="I389" s="10"/>
    </row>
    <row r="390" spans="1:9" ht="12.75">
      <c r="A390" s="6"/>
      <c r="B390" s="28"/>
      <c r="C390" s="11" t="s">
        <v>163</v>
      </c>
      <c r="D390" s="11" t="s">
        <v>164</v>
      </c>
      <c r="E390" s="11" t="s">
        <v>165</v>
      </c>
      <c r="F390" s="11" t="s">
        <v>166</v>
      </c>
      <c r="G390" s="11" t="s">
        <v>168</v>
      </c>
      <c r="H390" s="11" t="s">
        <v>169</v>
      </c>
      <c r="I390" s="11" t="s">
        <v>170</v>
      </c>
    </row>
    <row r="391" spans="1:9" ht="30" customHeight="1" thickBot="1">
      <c r="A391" s="7"/>
      <c r="B391" s="12"/>
      <c r="C391" s="12"/>
      <c r="D391" s="12"/>
      <c r="E391" s="12"/>
      <c r="F391" s="12"/>
      <c r="G391" s="12"/>
      <c r="H391" s="12"/>
      <c r="I391" s="12"/>
    </row>
    <row r="392" spans="1:9" ht="12.75">
      <c r="A392" s="16" t="s">
        <v>786</v>
      </c>
      <c r="B392" s="17" t="s">
        <v>787</v>
      </c>
      <c r="C392" s="18">
        <v>10000</v>
      </c>
      <c r="D392" s="18">
        <v>9910</v>
      </c>
      <c r="E392" s="18">
        <v>9910</v>
      </c>
      <c r="F392" s="18">
        <v>16988.57</v>
      </c>
      <c r="G392" s="19">
        <v>15000</v>
      </c>
      <c r="H392" s="19">
        <v>15000</v>
      </c>
      <c r="I392" s="19">
        <v>15000</v>
      </c>
    </row>
    <row r="393" spans="1:9" ht="51">
      <c r="A393" s="20" t="s">
        <v>788</v>
      </c>
      <c r="B393" s="21" t="s">
        <v>789</v>
      </c>
      <c r="C393" s="22">
        <v>1500</v>
      </c>
      <c r="D393" s="22">
        <v>882.11</v>
      </c>
      <c r="E393" s="22">
        <v>882.11</v>
      </c>
      <c r="F393" s="22">
        <v>1512.19</v>
      </c>
      <c r="G393" s="23">
        <v>1000</v>
      </c>
      <c r="H393" s="23">
        <v>1000</v>
      </c>
      <c r="I393" s="23">
        <v>1000</v>
      </c>
    </row>
    <row r="394" spans="1:9" ht="25.5">
      <c r="A394" s="20" t="s">
        <v>790</v>
      </c>
      <c r="B394" s="21" t="s">
        <v>791</v>
      </c>
      <c r="C394" s="22">
        <v>5000</v>
      </c>
      <c r="D394" s="22">
        <v>7908.5</v>
      </c>
      <c r="E394" s="22">
        <v>7908.5</v>
      </c>
      <c r="F394" s="22">
        <v>13557.43</v>
      </c>
      <c r="G394" s="23">
        <v>10000</v>
      </c>
      <c r="H394" s="23">
        <v>10000</v>
      </c>
      <c r="I394" s="23">
        <v>10000</v>
      </c>
    </row>
    <row r="395" spans="1:9" ht="25.5">
      <c r="A395" s="20" t="s">
        <v>792</v>
      </c>
      <c r="B395" s="21" t="s">
        <v>793</v>
      </c>
      <c r="C395" s="22">
        <v>100</v>
      </c>
      <c r="D395" s="22">
        <v>105</v>
      </c>
      <c r="E395" s="22">
        <v>105</v>
      </c>
      <c r="F395" s="22">
        <v>180</v>
      </c>
      <c r="G395" s="23">
        <v>1000</v>
      </c>
      <c r="H395" s="23">
        <v>1000</v>
      </c>
      <c r="I395" s="23">
        <v>1000</v>
      </c>
    </row>
    <row r="396" spans="1:9" ht="25.5">
      <c r="A396" s="20" t="s">
        <v>794</v>
      </c>
      <c r="B396" s="21" t="s">
        <v>795</v>
      </c>
      <c r="C396" s="22">
        <v>25000</v>
      </c>
      <c r="D396" s="22">
        <v>14400</v>
      </c>
      <c r="E396" s="22">
        <v>14400</v>
      </c>
      <c r="F396" s="22">
        <v>24685.71</v>
      </c>
      <c r="G396" s="23">
        <v>20000</v>
      </c>
      <c r="H396" s="23">
        <v>20000</v>
      </c>
      <c r="I396" s="23">
        <v>20000</v>
      </c>
    </row>
    <row r="397" spans="1:9" ht="51">
      <c r="A397" s="20" t="s">
        <v>796</v>
      </c>
      <c r="B397" s="21" t="s">
        <v>797</v>
      </c>
      <c r="C397" s="22">
        <v>7000</v>
      </c>
      <c r="D397" s="22">
        <v>13061.43</v>
      </c>
      <c r="E397" s="22">
        <v>13061.43</v>
      </c>
      <c r="F397" s="22">
        <v>22391.02</v>
      </c>
      <c r="G397" s="23">
        <v>20000</v>
      </c>
      <c r="H397" s="23">
        <v>20000</v>
      </c>
      <c r="I397" s="23">
        <v>20000</v>
      </c>
    </row>
    <row r="398" spans="1:9" ht="25.5">
      <c r="A398" s="20" t="s">
        <v>798</v>
      </c>
      <c r="B398" s="21" t="s">
        <v>799</v>
      </c>
      <c r="C398" s="22">
        <v>1000</v>
      </c>
      <c r="D398" s="22">
        <v>0</v>
      </c>
      <c r="E398" s="22">
        <v>0</v>
      </c>
      <c r="F398" s="22">
        <v>0</v>
      </c>
      <c r="G398" s="23">
        <v>0</v>
      </c>
      <c r="H398" s="23">
        <v>0</v>
      </c>
      <c r="I398" s="23">
        <v>0</v>
      </c>
    </row>
    <row r="399" spans="1:9" ht="25.5">
      <c r="A399" s="20" t="s">
        <v>800</v>
      </c>
      <c r="B399" s="21" t="s">
        <v>801</v>
      </c>
      <c r="C399" s="22">
        <v>1000</v>
      </c>
      <c r="D399" s="22">
        <v>0</v>
      </c>
      <c r="E399" s="22">
        <v>0</v>
      </c>
      <c r="F399" s="22">
        <v>0</v>
      </c>
      <c r="G399" s="23">
        <v>0</v>
      </c>
      <c r="H399" s="23">
        <v>0</v>
      </c>
      <c r="I399" s="23">
        <v>0</v>
      </c>
    </row>
    <row r="400" spans="1:9" ht="25.5">
      <c r="A400" s="20" t="s">
        <v>802</v>
      </c>
      <c r="B400" s="21" t="s">
        <v>803</v>
      </c>
      <c r="C400" s="22">
        <v>30000</v>
      </c>
      <c r="D400" s="22">
        <v>64027.45</v>
      </c>
      <c r="E400" s="22">
        <v>64027.45</v>
      </c>
      <c r="F400" s="22">
        <v>64027.45</v>
      </c>
      <c r="G400" s="23">
        <v>20000</v>
      </c>
      <c r="H400" s="23">
        <v>20000</v>
      </c>
      <c r="I400" s="23">
        <v>20000</v>
      </c>
    </row>
    <row r="401" spans="1:9" ht="38.25">
      <c r="A401" s="20" t="s">
        <v>804</v>
      </c>
      <c r="B401" s="21" t="s">
        <v>805</v>
      </c>
      <c r="C401" s="22">
        <v>3000</v>
      </c>
      <c r="D401" s="22">
        <v>2049.06</v>
      </c>
      <c r="E401" s="22">
        <v>2049.06</v>
      </c>
      <c r="F401" s="22">
        <v>3512.67</v>
      </c>
      <c r="G401" s="23">
        <v>3000</v>
      </c>
      <c r="H401" s="23">
        <v>3000</v>
      </c>
      <c r="I401" s="23">
        <v>3000</v>
      </c>
    </row>
    <row r="402" spans="1:9" ht="39" thickBot="1">
      <c r="A402" s="20" t="s">
        <v>806</v>
      </c>
      <c r="B402" s="21" t="s">
        <v>807</v>
      </c>
      <c r="C402" s="22">
        <v>0</v>
      </c>
      <c r="D402" s="22">
        <v>0</v>
      </c>
      <c r="E402" s="22">
        <v>0</v>
      </c>
      <c r="F402" s="22">
        <v>0</v>
      </c>
      <c r="G402" s="23">
        <v>20000</v>
      </c>
      <c r="H402" s="23">
        <v>20000</v>
      </c>
      <c r="I402" s="23">
        <v>20000</v>
      </c>
    </row>
    <row r="403" spans="1:9" ht="13.5" thickBot="1">
      <c r="A403" s="29"/>
      <c r="B403" s="26" t="s">
        <v>808</v>
      </c>
      <c r="C403" s="27">
        <f>SUM(C392:C402)</f>
        <v>83600</v>
      </c>
      <c r="D403" s="27">
        <f>SUM(D392:D402)</f>
        <v>112343.54999999999</v>
      </c>
      <c r="E403" s="27">
        <f>SUM(E392:E402)</f>
        <v>112343.54999999999</v>
      </c>
      <c r="F403" s="27">
        <f>SUM(F392:F402)</f>
        <v>146855.04</v>
      </c>
      <c r="G403" s="27">
        <f>SUM(G392:G402)</f>
        <v>110000</v>
      </c>
      <c r="H403" s="27">
        <f>SUM(H392:H402)</f>
        <v>110000</v>
      </c>
      <c r="I403" s="27">
        <f>SUM(I392:I402)</f>
        <v>110000</v>
      </c>
    </row>
    <row r="404" spans="2:9" ht="13.5" thickBot="1">
      <c r="B404" s="26" t="s">
        <v>809</v>
      </c>
      <c r="C404" s="27">
        <f>(C387+C403)</f>
        <v>95600</v>
      </c>
      <c r="D404" s="27">
        <f>(D387+D403)</f>
        <v>130484.84</v>
      </c>
      <c r="E404" s="27">
        <f>(E387+E403)</f>
        <v>128647.87999999999</v>
      </c>
      <c r="F404" s="27">
        <f>(F387+F403)</f>
        <v>174805.32</v>
      </c>
      <c r="G404" s="27">
        <f>(G387+G403)</f>
        <v>134000</v>
      </c>
      <c r="H404" s="27">
        <f>(H387+H403)</f>
        <v>134000</v>
      </c>
      <c r="I404" s="27">
        <f>(I387+I403)</f>
        <v>134000</v>
      </c>
    </row>
    <row r="405" spans="2:9" ht="13.5" thickBot="1">
      <c r="B405" s="26" t="s">
        <v>810</v>
      </c>
      <c r="C405" s="27">
        <f>(C174+C197+C340+C376+C404)</f>
        <v>17735846.34</v>
      </c>
      <c r="D405" s="27">
        <f>(D174+D197+D340+D376+D404)</f>
        <v>4867852.28</v>
      </c>
      <c r="E405" s="27">
        <f>(E174+E197+E340+E376+E404)</f>
        <v>4262490.86</v>
      </c>
      <c r="F405" s="27">
        <f>(F174+F197+F340+F376+F404)</f>
        <v>7640860.460000001</v>
      </c>
      <c r="G405" s="27">
        <f>(G174+G197+G340+G376+G404)</f>
        <v>16317535.18</v>
      </c>
      <c r="H405" s="27">
        <f>(H174+H197+H340+H376+H404)</f>
        <v>16317535.18</v>
      </c>
      <c r="I405" s="27">
        <f>(I174+I197+I340+I376+I404)</f>
        <v>16964948.630000003</v>
      </c>
    </row>
    <row r="406" ht="13.5" thickBot="1"/>
    <row r="407" spans="1:9" ht="13.5" thickBot="1">
      <c r="A407" s="1" t="s">
        <v>811</v>
      </c>
      <c r="B407" s="1"/>
      <c r="C407" s="1"/>
      <c r="D407" s="1"/>
      <c r="E407" s="1"/>
      <c r="F407" s="1"/>
      <c r="G407" s="1"/>
      <c r="H407" s="1"/>
      <c r="I407" s="1"/>
    </row>
    <row r="408" ht="13.5" thickBot="1"/>
    <row r="409" spans="1:9" ht="13.5" thickBot="1">
      <c r="A409" s="1" t="s">
        <v>812</v>
      </c>
      <c r="B409" s="1"/>
      <c r="C409" s="1"/>
      <c r="D409" s="1"/>
      <c r="E409" s="1"/>
      <c r="F409" s="1"/>
      <c r="G409" s="1"/>
      <c r="H409" s="1"/>
      <c r="I409" s="1"/>
    </row>
    <row r="410" ht="13.5" thickBot="1"/>
    <row r="411" spans="1:9" ht="13.5" thickBot="1">
      <c r="A411" s="11" t="s">
        <v>813</v>
      </c>
      <c r="B411" s="11" t="s">
        <v>814</v>
      </c>
      <c r="C411" s="8" t="s">
        <v>162</v>
      </c>
      <c r="D411" s="9"/>
      <c r="E411" s="9"/>
      <c r="F411" s="10"/>
      <c r="G411" s="8" t="s">
        <v>167</v>
      </c>
      <c r="H411" s="9"/>
      <c r="I411" s="10"/>
    </row>
    <row r="412" spans="1:9" ht="12.75">
      <c r="A412" s="6"/>
      <c r="B412" s="28"/>
      <c r="C412" s="11" t="s">
        <v>163</v>
      </c>
      <c r="D412" s="11" t="s">
        <v>164</v>
      </c>
      <c r="E412" s="11" t="s">
        <v>165</v>
      </c>
      <c r="F412" s="11" t="s">
        <v>166</v>
      </c>
      <c r="G412" s="11" t="s">
        <v>168</v>
      </c>
      <c r="H412" s="11" t="s">
        <v>169</v>
      </c>
      <c r="I412" s="11" t="s">
        <v>170</v>
      </c>
    </row>
    <row r="413" spans="1:9" ht="30" customHeight="1" thickBot="1">
      <c r="A413" s="7"/>
      <c r="B413" s="12"/>
      <c r="C413" s="12"/>
      <c r="D413" s="12"/>
      <c r="E413" s="12"/>
      <c r="F413" s="12"/>
      <c r="G413" s="12"/>
      <c r="H413" s="12"/>
      <c r="I413" s="12"/>
    </row>
    <row r="414" spans="1:9" ht="38.25">
      <c r="A414" s="16" t="s">
        <v>815</v>
      </c>
      <c r="B414" s="17" t="s">
        <v>816</v>
      </c>
      <c r="C414" s="18">
        <v>35000</v>
      </c>
      <c r="D414" s="18">
        <v>33086.54</v>
      </c>
      <c r="E414" s="18">
        <v>33086.54</v>
      </c>
      <c r="F414" s="18">
        <v>56719.78</v>
      </c>
      <c r="G414" s="19">
        <v>55000</v>
      </c>
      <c r="H414" s="19">
        <v>55000</v>
      </c>
      <c r="I414" s="19">
        <v>55000</v>
      </c>
    </row>
    <row r="415" spans="1:9" ht="25.5">
      <c r="A415" s="20" t="s">
        <v>817</v>
      </c>
      <c r="B415" s="21" t="s">
        <v>818</v>
      </c>
      <c r="C415" s="22">
        <v>1000</v>
      </c>
      <c r="D415" s="22">
        <v>2481.17</v>
      </c>
      <c r="E415" s="22">
        <v>787.4</v>
      </c>
      <c r="F415" s="22">
        <v>1349.83</v>
      </c>
      <c r="G415" s="23">
        <v>2000</v>
      </c>
      <c r="H415" s="23">
        <v>2000</v>
      </c>
      <c r="I415" s="23">
        <v>2000</v>
      </c>
    </row>
    <row r="416" spans="1:9" ht="38.25">
      <c r="A416" s="20" t="s">
        <v>819</v>
      </c>
      <c r="B416" s="21" t="s">
        <v>820</v>
      </c>
      <c r="C416" s="22">
        <v>20000</v>
      </c>
      <c r="D416" s="22">
        <v>83948.79</v>
      </c>
      <c r="E416" s="22">
        <v>1639.41</v>
      </c>
      <c r="F416" s="22">
        <v>2810.42</v>
      </c>
      <c r="G416" s="23">
        <v>3000</v>
      </c>
      <c r="H416" s="23">
        <v>3000</v>
      </c>
      <c r="I416" s="23">
        <v>3000</v>
      </c>
    </row>
    <row r="417" spans="1:9" ht="25.5">
      <c r="A417" s="20" t="s">
        <v>821</v>
      </c>
      <c r="B417" s="21" t="s">
        <v>822</v>
      </c>
      <c r="C417" s="22">
        <v>3600</v>
      </c>
      <c r="D417" s="22">
        <v>7944.73</v>
      </c>
      <c r="E417" s="22">
        <v>7944.73</v>
      </c>
      <c r="F417" s="22">
        <v>13619.54</v>
      </c>
      <c r="G417" s="23">
        <v>13000</v>
      </c>
      <c r="H417" s="23">
        <v>13000</v>
      </c>
      <c r="I417" s="23">
        <v>13000</v>
      </c>
    </row>
    <row r="418" spans="1:9" ht="25.5">
      <c r="A418" s="20" t="s">
        <v>823</v>
      </c>
      <c r="B418" s="21" t="s">
        <v>824</v>
      </c>
      <c r="C418" s="22">
        <v>110000</v>
      </c>
      <c r="D418" s="22">
        <v>91918.13</v>
      </c>
      <c r="E418" s="22">
        <v>65817.15</v>
      </c>
      <c r="F418" s="22">
        <v>112829.4</v>
      </c>
      <c r="G418" s="23">
        <v>100000</v>
      </c>
      <c r="H418" s="23">
        <v>100000</v>
      </c>
      <c r="I418" s="23">
        <v>100000</v>
      </c>
    </row>
    <row r="419" spans="1:9" ht="25.5">
      <c r="A419" s="20" t="s">
        <v>825</v>
      </c>
      <c r="B419" s="21" t="s">
        <v>826</v>
      </c>
      <c r="C419" s="22">
        <v>13000</v>
      </c>
      <c r="D419" s="22">
        <v>1797.68</v>
      </c>
      <c r="E419" s="22">
        <v>1797.68</v>
      </c>
      <c r="F419" s="22">
        <v>3081.74</v>
      </c>
      <c r="G419" s="23">
        <v>3000</v>
      </c>
      <c r="H419" s="23">
        <v>3000</v>
      </c>
      <c r="I419" s="23">
        <v>3000</v>
      </c>
    </row>
    <row r="420" spans="1:9" ht="12.75">
      <c r="A420" s="20" t="s">
        <v>827</v>
      </c>
      <c r="B420" s="21" t="s">
        <v>828</v>
      </c>
      <c r="C420" s="22">
        <v>1000</v>
      </c>
      <c r="D420" s="22">
        <v>0</v>
      </c>
      <c r="E420" s="22">
        <v>0</v>
      </c>
      <c r="F420" s="22">
        <v>0</v>
      </c>
      <c r="G420" s="23">
        <v>0</v>
      </c>
      <c r="H420" s="23">
        <v>0</v>
      </c>
      <c r="I420" s="23">
        <v>0</v>
      </c>
    </row>
    <row r="421" spans="1:9" ht="38.25">
      <c r="A421" s="20" t="s">
        <v>829</v>
      </c>
      <c r="B421" s="21" t="s">
        <v>830</v>
      </c>
      <c r="C421" s="22">
        <v>1000</v>
      </c>
      <c r="D421" s="22">
        <v>0</v>
      </c>
      <c r="E421" s="22">
        <v>0</v>
      </c>
      <c r="F421" s="22">
        <v>0</v>
      </c>
      <c r="G421" s="23">
        <v>0</v>
      </c>
      <c r="H421" s="23">
        <v>0</v>
      </c>
      <c r="I421" s="23">
        <v>0</v>
      </c>
    </row>
    <row r="422" spans="1:9" ht="25.5">
      <c r="A422" s="20" t="s">
        <v>831</v>
      </c>
      <c r="B422" s="21" t="s">
        <v>832</v>
      </c>
      <c r="C422" s="22">
        <v>500</v>
      </c>
      <c r="D422" s="22">
        <v>376.99</v>
      </c>
      <c r="E422" s="22">
        <v>376.99</v>
      </c>
      <c r="F422" s="22">
        <v>646.27</v>
      </c>
      <c r="G422" s="23">
        <v>500</v>
      </c>
      <c r="H422" s="23">
        <v>500</v>
      </c>
      <c r="I422" s="23">
        <v>500</v>
      </c>
    </row>
    <row r="423" spans="1:9" ht="38.25">
      <c r="A423" s="20" t="s">
        <v>833</v>
      </c>
      <c r="B423" s="21" t="s">
        <v>834</v>
      </c>
      <c r="C423" s="22">
        <v>7000</v>
      </c>
      <c r="D423" s="22">
        <v>0</v>
      </c>
      <c r="E423" s="22">
        <v>0</v>
      </c>
      <c r="F423" s="22">
        <v>0</v>
      </c>
      <c r="G423" s="23">
        <v>1000</v>
      </c>
      <c r="H423" s="23">
        <v>1000</v>
      </c>
      <c r="I423" s="23">
        <v>1000</v>
      </c>
    </row>
    <row r="424" spans="1:9" ht="51">
      <c r="A424" s="20" t="s">
        <v>835</v>
      </c>
      <c r="B424" s="21" t="s">
        <v>836</v>
      </c>
      <c r="C424" s="22">
        <v>27000</v>
      </c>
      <c r="D424" s="22">
        <v>66945.71</v>
      </c>
      <c r="E424" s="22">
        <v>62980.27</v>
      </c>
      <c r="F424" s="22">
        <v>107966.18</v>
      </c>
      <c r="G424" s="23">
        <v>100000</v>
      </c>
      <c r="H424" s="23">
        <v>100000</v>
      </c>
      <c r="I424" s="23">
        <v>100000</v>
      </c>
    </row>
    <row r="425" spans="1:9" ht="25.5">
      <c r="A425" s="20" t="s">
        <v>837</v>
      </c>
      <c r="B425" s="21" t="s">
        <v>838</v>
      </c>
      <c r="C425" s="22">
        <v>1500</v>
      </c>
      <c r="D425" s="22">
        <v>63</v>
      </c>
      <c r="E425" s="22">
        <v>63</v>
      </c>
      <c r="F425" s="22">
        <v>108</v>
      </c>
      <c r="G425" s="23">
        <v>1000</v>
      </c>
      <c r="H425" s="23">
        <v>1000</v>
      </c>
      <c r="I425" s="23">
        <v>1000</v>
      </c>
    </row>
    <row r="426" spans="1:9" ht="38.25">
      <c r="A426" s="20" t="s">
        <v>839</v>
      </c>
      <c r="B426" s="21" t="s">
        <v>840</v>
      </c>
      <c r="C426" s="22">
        <v>36000</v>
      </c>
      <c r="D426" s="22">
        <v>1553</v>
      </c>
      <c r="E426" s="22">
        <v>1553</v>
      </c>
      <c r="F426" s="22">
        <v>2662.29</v>
      </c>
      <c r="G426" s="23">
        <v>5000</v>
      </c>
      <c r="H426" s="23">
        <v>5000</v>
      </c>
      <c r="I426" s="23">
        <v>5000</v>
      </c>
    </row>
    <row r="427" spans="1:9" ht="25.5">
      <c r="A427" s="20" t="s">
        <v>841</v>
      </c>
      <c r="B427" s="21" t="s">
        <v>842</v>
      </c>
      <c r="C427" s="22">
        <v>2500</v>
      </c>
      <c r="D427" s="22">
        <v>0</v>
      </c>
      <c r="E427" s="22">
        <v>0</v>
      </c>
      <c r="F427" s="22">
        <v>0</v>
      </c>
      <c r="G427" s="23">
        <v>0</v>
      </c>
      <c r="H427" s="23">
        <v>0</v>
      </c>
      <c r="I427" s="23">
        <v>0</v>
      </c>
    </row>
    <row r="428" spans="1:9" ht="38.25">
      <c r="A428" s="20" t="s">
        <v>843</v>
      </c>
      <c r="B428" s="21" t="s">
        <v>844</v>
      </c>
      <c r="C428" s="22">
        <v>60000</v>
      </c>
      <c r="D428" s="22">
        <v>32205</v>
      </c>
      <c r="E428" s="22">
        <v>32205</v>
      </c>
      <c r="F428" s="22">
        <v>55208.57</v>
      </c>
      <c r="G428" s="23">
        <v>50000</v>
      </c>
      <c r="H428" s="23">
        <v>50000</v>
      </c>
      <c r="I428" s="23">
        <v>50000</v>
      </c>
    </row>
    <row r="429" spans="1:9" ht="25.5">
      <c r="A429" s="20" t="s">
        <v>845</v>
      </c>
      <c r="B429" s="21" t="s">
        <v>846</v>
      </c>
      <c r="C429" s="22">
        <v>9000</v>
      </c>
      <c r="D429" s="22">
        <v>7973</v>
      </c>
      <c r="E429" s="22">
        <v>7973</v>
      </c>
      <c r="F429" s="22">
        <v>13668</v>
      </c>
      <c r="G429" s="23">
        <v>15000</v>
      </c>
      <c r="H429" s="23">
        <v>15000</v>
      </c>
      <c r="I429" s="23">
        <v>15000</v>
      </c>
    </row>
    <row r="430" spans="1:9" ht="38.25">
      <c r="A430" s="20" t="s">
        <v>847</v>
      </c>
      <c r="B430" s="21" t="s">
        <v>848</v>
      </c>
      <c r="C430" s="22">
        <v>3000</v>
      </c>
      <c r="D430" s="22">
        <v>768</v>
      </c>
      <c r="E430" s="22">
        <v>768</v>
      </c>
      <c r="F430" s="22">
        <v>1316.57</v>
      </c>
      <c r="G430" s="23">
        <v>2000</v>
      </c>
      <c r="H430" s="23">
        <v>2000</v>
      </c>
      <c r="I430" s="23">
        <v>2000</v>
      </c>
    </row>
    <row r="431" spans="1:9" ht="25.5">
      <c r="A431" s="20" t="s">
        <v>849</v>
      </c>
      <c r="B431" s="21" t="s">
        <v>850</v>
      </c>
      <c r="C431" s="22">
        <v>13000</v>
      </c>
      <c r="D431" s="22">
        <v>189</v>
      </c>
      <c r="E431" s="22">
        <v>189</v>
      </c>
      <c r="F431" s="22">
        <v>324</v>
      </c>
      <c r="G431" s="23">
        <v>1000</v>
      </c>
      <c r="H431" s="23">
        <v>1000</v>
      </c>
      <c r="I431" s="23">
        <v>1000</v>
      </c>
    </row>
    <row r="432" spans="1:9" ht="25.5">
      <c r="A432" s="20" t="s">
        <v>851</v>
      </c>
      <c r="B432" s="21" t="s">
        <v>852</v>
      </c>
      <c r="C432" s="22">
        <v>27000</v>
      </c>
      <c r="D432" s="22">
        <v>18928.5</v>
      </c>
      <c r="E432" s="22">
        <v>18928.5</v>
      </c>
      <c r="F432" s="22">
        <v>32448.86</v>
      </c>
      <c r="G432" s="23">
        <v>30000</v>
      </c>
      <c r="H432" s="23">
        <v>30000</v>
      </c>
      <c r="I432" s="23">
        <v>30000</v>
      </c>
    </row>
    <row r="433" spans="1:9" ht="12.75">
      <c r="A433" s="20" t="s">
        <v>853</v>
      </c>
      <c r="B433" s="21" t="s">
        <v>854</v>
      </c>
      <c r="C433" s="22">
        <v>100</v>
      </c>
      <c r="D433" s="22">
        <v>0</v>
      </c>
      <c r="E433" s="22">
        <v>0</v>
      </c>
      <c r="F433" s="22">
        <v>0</v>
      </c>
      <c r="G433" s="23">
        <v>0</v>
      </c>
      <c r="H433" s="23">
        <v>0</v>
      </c>
      <c r="I433" s="23">
        <v>0</v>
      </c>
    </row>
    <row r="434" spans="1:9" ht="38.25">
      <c r="A434" s="20" t="s">
        <v>855</v>
      </c>
      <c r="B434" s="21" t="s">
        <v>856</v>
      </c>
      <c r="C434" s="22">
        <v>11000</v>
      </c>
      <c r="D434" s="22">
        <v>3537.9</v>
      </c>
      <c r="E434" s="22">
        <v>3537.9</v>
      </c>
      <c r="F434" s="22">
        <v>6064.97</v>
      </c>
      <c r="G434" s="23">
        <v>5000</v>
      </c>
      <c r="H434" s="23">
        <v>5000</v>
      </c>
      <c r="I434" s="23">
        <v>5000</v>
      </c>
    </row>
    <row r="435" spans="1:9" ht="25.5">
      <c r="A435" s="20" t="s">
        <v>857</v>
      </c>
      <c r="B435" s="21" t="s">
        <v>858</v>
      </c>
      <c r="C435" s="22">
        <v>7000</v>
      </c>
      <c r="D435" s="22">
        <v>180</v>
      </c>
      <c r="E435" s="22">
        <v>180</v>
      </c>
      <c r="F435" s="22">
        <v>308.57</v>
      </c>
      <c r="G435" s="23">
        <v>1000</v>
      </c>
      <c r="H435" s="23">
        <v>1000</v>
      </c>
      <c r="I435" s="23">
        <v>1000</v>
      </c>
    </row>
    <row r="436" spans="1:9" ht="51">
      <c r="A436" s="20" t="s">
        <v>859</v>
      </c>
      <c r="B436" s="21" t="s">
        <v>860</v>
      </c>
      <c r="C436" s="22">
        <v>12000</v>
      </c>
      <c r="D436" s="22">
        <v>0</v>
      </c>
      <c r="E436" s="22">
        <v>0</v>
      </c>
      <c r="F436" s="22">
        <v>0</v>
      </c>
      <c r="G436" s="23">
        <v>1000</v>
      </c>
      <c r="H436" s="23">
        <v>1000</v>
      </c>
      <c r="I436" s="23">
        <v>1000</v>
      </c>
    </row>
    <row r="437" spans="1:9" ht="51">
      <c r="A437" s="20" t="s">
        <v>861</v>
      </c>
      <c r="B437" s="21" t="s">
        <v>862</v>
      </c>
      <c r="C437" s="22">
        <v>4000</v>
      </c>
      <c r="D437" s="22">
        <v>2260.56</v>
      </c>
      <c r="E437" s="22">
        <v>0</v>
      </c>
      <c r="F437" s="22">
        <v>0</v>
      </c>
      <c r="G437" s="23">
        <v>1000</v>
      </c>
      <c r="H437" s="23">
        <v>1000</v>
      </c>
      <c r="I437" s="23">
        <v>1000</v>
      </c>
    </row>
    <row r="438" spans="1:9" ht="38.25">
      <c r="A438" s="20" t="s">
        <v>863</v>
      </c>
      <c r="B438" s="21" t="s">
        <v>864</v>
      </c>
      <c r="C438" s="22">
        <v>1000</v>
      </c>
      <c r="D438" s="22">
        <v>0</v>
      </c>
      <c r="E438" s="22">
        <v>0</v>
      </c>
      <c r="F438" s="22">
        <v>0</v>
      </c>
      <c r="G438" s="23">
        <v>0</v>
      </c>
      <c r="H438" s="23">
        <v>0</v>
      </c>
      <c r="I438" s="23">
        <v>0</v>
      </c>
    </row>
    <row r="439" spans="1:9" ht="25.5">
      <c r="A439" s="20" t="s">
        <v>865</v>
      </c>
      <c r="B439" s="21" t="s">
        <v>866</v>
      </c>
      <c r="C439" s="22">
        <v>600</v>
      </c>
      <c r="D439" s="22">
        <v>170</v>
      </c>
      <c r="E439" s="22">
        <v>170</v>
      </c>
      <c r="F439" s="22">
        <v>291.43</v>
      </c>
      <c r="G439" s="23">
        <v>500</v>
      </c>
      <c r="H439" s="23">
        <v>500</v>
      </c>
      <c r="I439" s="23">
        <v>500</v>
      </c>
    </row>
    <row r="440" spans="1:9" ht="12.75">
      <c r="A440" s="20" t="s">
        <v>867</v>
      </c>
      <c r="B440" s="21" t="s">
        <v>868</v>
      </c>
      <c r="C440" s="22">
        <v>6000</v>
      </c>
      <c r="D440" s="22">
        <v>0</v>
      </c>
      <c r="E440" s="22">
        <v>0</v>
      </c>
      <c r="F440" s="22">
        <v>0</v>
      </c>
      <c r="G440" s="23">
        <v>1000</v>
      </c>
      <c r="H440" s="23">
        <v>1000</v>
      </c>
      <c r="I440" s="23">
        <v>1000</v>
      </c>
    </row>
    <row r="441" spans="1:9" ht="38.25">
      <c r="A441" s="20" t="s">
        <v>869</v>
      </c>
      <c r="B441" s="21" t="s">
        <v>870</v>
      </c>
      <c r="C441" s="22">
        <v>100</v>
      </c>
      <c r="D441" s="22">
        <v>68</v>
      </c>
      <c r="E441" s="22">
        <v>68</v>
      </c>
      <c r="F441" s="22">
        <v>116.57</v>
      </c>
      <c r="G441" s="23">
        <v>500</v>
      </c>
      <c r="H441" s="23">
        <v>500</v>
      </c>
      <c r="I441" s="23">
        <v>500</v>
      </c>
    </row>
    <row r="442" spans="1:9" ht="38.25">
      <c r="A442" s="20" t="s">
        <v>871</v>
      </c>
      <c r="B442" s="21" t="s">
        <v>872</v>
      </c>
      <c r="C442" s="22">
        <v>40000</v>
      </c>
      <c r="D442" s="22">
        <v>6835.9</v>
      </c>
      <c r="E442" s="22">
        <v>2950</v>
      </c>
      <c r="F442" s="22">
        <v>5057.14</v>
      </c>
      <c r="G442" s="23">
        <v>5000</v>
      </c>
      <c r="H442" s="23">
        <v>5000</v>
      </c>
      <c r="I442" s="23">
        <v>5000</v>
      </c>
    </row>
    <row r="443" spans="1:9" ht="76.5">
      <c r="A443" s="20" t="s">
        <v>873</v>
      </c>
      <c r="B443" s="21" t="s">
        <v>874</v>
      </c>
      <c r="C443" s="22">
        <v>100</v>
      </c>
      <c r="D443" s="22">
        <v>0</v>
      </c>
      <c r="E443" s="22">
        <v>0</v>
      </c>
      <c r="F443" s="22">
        <v>0</v>
      </c>
      <c r="G443" s="23">
        <v>0</v>
      </c>
      <c r="H443" s="23">
        <v>0</v>
      </c>
      <c r="I443" s="23">
        <v>0</v>
      </c>
    </row>
    <row r="444" spans="1:9" ht="25.5">
      <c r="A444" s="20" t="s">
        <v>875</v>
      </c>
      <c r="B444" s="21" t="s">
        <v>876</v>
      </c>
      <c r="C444" s="22">
        <v>0</v>
      </c>
      <c r="D444" s="22">
        <v>8554</v>
      </c>
      <c r="E444" s="22">
        <v>0</v>
      </c>
      <c r="F444" s="22">
        <v>0</v>
      </c>
      <c r="G444" s="23">
        <v>0</v>
      </c>
      <c r="H444" s="23">
        <v>0</v>
      </c>
      <c r="I444" s="23">
        <v>0</v>
      </c>
    </row>
    <row r="445" spans="1:9" ht="39" thickBot="1">
      <c r="A445" s="20" t="s">
        <v>877</v>
      </c>
      <c r="B445" s="21" t="s">
        <v>878</v>
      </c>
      <c r="C445" s="22">
        <v>0</v>
      </c>
      <c r="D445" s="22">
        <v>1312.74</v>
      </c>
      <c r="E445" s="22">
        <v>0</v>
      </c>
      <c r="F445" s="22">
        <v>0</v>
      </c>
      <c r="G445" s="23">
        <v>1000</v>
      </c>
      <c r="H445" s="23">
        <v>1000</v>
      </c>
      <c r="I445" s="23">
        <v>1000</v>
      </c>
    </row>
    <row r="446" spans="1:9" ht="13.5" thickBot="1">
      <c r="A446" s="29"/>
      <c r="B446" s="26" t="s">
        <v>879</v>
      </c>
      <c r="C446" s="27">
        <f>SUM(C414:C445)</f>
        <v>453000</v>
      </c>
      <c r="D446" s="27">
        <f>SUM(D414:D445)</f>
        <v>373098.34</v>
      </c>
      <c r="E446" s="27">
        <f>SUM(E414:E445)</f>
        <v>243015.56999999998</v>
      </c>
      <c r="F446" s="27">
        <f>SUM(F414:F445)</f>
        <v>416598.12999999995</v>
      </c>
      <c r="G446" s="27">
        <f>SUM(G414:G445)</f>
        <v>397500</v>
      </c>
      <c r="H446" s="27">
        <f>SUM(H414:H445)</f>
        <v>397500</v>
      </c>
      <c r="I446" s="27">
        <f>SUM(I414:I445)</f>
        <v>397500</v>
      </c>
    </row>
    <row r="447" spans="2:9" ht="13.5" thickBot="1">
      <c r="B447" s="26" t="s">
        <v>880</v>
      </c>
      <c r="C447" s="27">
        <f>(C446)</f>
        <v>453000</v>
      </c>
      <c r="D447" s="27">
        <f>(D446)</f>
        <v>373098.34</v>
      </c>
      <c r="E447" s="27">
        <f>(E446)</f>
        <v>243015.56999999998</v>
      </c>
      <c r="F447" s="27">
        <f>(F446)</f>
        <v>416598.12999999995</v>
      </c>
      <c r="G447" s="27">
        <f>(G446)</f>
        <v>397500</v>
      </c>
      <c r="H447" s="27">
        <f>(H446)</f>
        <v>397500</v>
      </c>
      <c r="I447" s="27">
        <f>(I446)</f>
        <v>397500</v>
      </c>
    </row>
    <row r="448" ht="13.5" thickBot="1"/>
    <row r="449" spans="1:9" ht="13.5" thickBot="1">
      <c r="A449" s="1" t="s">
        <v>881</v>
      </c>
      <c r="B449" s="1"/>
      <c r="C449" s="1"/>
      <c r="D449" s="1"/>
      <c r="E449" s="1"/>
      <c r="F449" s="1"/>
      <c r="G449" s="1"/>
      <c r="H449" s="1"/>
      <c r="I449" s="1"/>
    </row>
    <row r="450" ht="13.5" thickBot="1"/>
    <row r="451" spans="1:9" ht="13.5" thickBot="1">
      <c r="A451" s="11" t="s">
        <v>882</v>
      </c>
      <c r="B451" s="11" t="s">
        <v>883</v>
      </c>
      <c r="C451" s="8" t="s">
        <v>162</v>
      </c>
      <c r="D451" s="9"/>
      <c r="E451" s="9"/>
      <c r="F451" s="10"/>
      <c r="G451" s="8" t="s">
        <v>167</v>
      </c>
      <c r="H451" s="9"/>
      <c r="I451" s="10"/>
    </row>
    <row r="452" spans="1:9" ht="12.75">
      <c r="A452" s="6"/>
      <c r="B452" s="28"/>
      <c r="C452" s="11" t="s">
        <v>163</v>
      </c>
      <c r="D452" s="11" t="s">
        <v>164</v>
      </c>
      <c r="E452" s="11" t="s">
        <v>165</v>
      </c>
      <c r="F452" s="11" t="s">
        <v>166</v>
      </c>
      <c r="G452" s="11" t="s">
        <v>168</v>
      </c>
      <c r="H452" s="11" t="s">
        <v>169</v>
      </c>
      <c r="I452" s="11" t="s">
        <v>170</v>
      </c>
    </row>
    <row r="453" spans="1:9" ht="30" customHeight="1" thickBot="1">
      <c r="A453" s="7"/>
      <c r="B453" s="12"/>
      <c r="C453" s="12"/>
      <c r="D453" s="12"/>
      <c r="E453" s="12"/>
      <c r="F453" s="12"/>
      <c r="G453" s="12"/>
      <c r="H453" s="12"/>
      <c r="I453" s="12"/>
    </row>
    <row r="454" spans="1:9" ht="25.5">
      <c r="A454" s="16" t="s">
        <v>884</v>
      </c>
      <c r="B454" s="17" t="s">
        <v>885</v>
      </c>
      <c r="C454" s="18">
        <v>1500</v>
      </c>
      <c r="D454" s="18">
        <v>74574.67</v>
      </c>
      <c r="E454" s="18">
        <v>6035.27</v>
      </c>
      <c r="F454" s="18">
        <v>10346.18</v>
      </c>
      <c r="G454" s="19">
        <v>10000</v>
      </c>
      <c r="H454" s="19">
        <v>10000</v>
      </c>
      <c r="I454" s="19">
        <v>10000</v>
      </c>
    </row>
    <row r="455" spans="1:9" ht="38.25">
      <c r="A455" s="20" t="s">
        <v>886</v>
      </c>
      <c r="B455" s="21" t="s">
        <v>887</v>
      </c>
      <c r="C455" s="22">
        <v>1000</v>
      </c>
      <c r="D455" s="22">
        <v>8680</v>
      </c>
      <c r="E455" s="22">
        <v>8680</v>
      </c>
      <c r="F455" s="22">
        <v>14880</v>
      </c>
      <c r="G455" s="23">
        <v>15000</v>
      </c>
      <c r="H455" s="23">
        <v>15000</v>
      </c>
      <c r="I455" s="23">
        <v>15000</v>
      </c>
    </row>
    <row r="456" spans="1:9" ht="25.5">
      <c r="A456" s="20" t="s">
        <v>888</v>
      </c>
      <c r="B456" s="21" t="s">
        <v>889</v>
      </c>
      <c r="C456" s="22">
        <v>5000</v>
      </c>
      <c r="D456" s="22">
        <v>165265</v>
      </c>
      <c r="E456" s="22">
        <v>7619.25</v>
      </c>
      <c r="F456" s="22">
        <v>13061.57</v>
      </c>
      <c r="G456" s="23">
        <v>13000</v>
      </c>
      <c r="H456" s="23">
        <v>13000</v>
      </c>
      <c r="I456" s="23">
        <v>13000</v>
      </c>
    </row>
    <row r="457" spans="1:9" ht="25.5">
      <c r="A457" s="20" t="s">
        <v>890</v>
      </c>
      <c r="B457" s="21" t="s">
        <v>891</v>
      </c>
      <c r="C457" s="22">
        <v>2000</v>
      </c>
      <c r="D457" s="22">
        <v>0</v>
      </c>
      <c r="E457" s="22">
        <v>0</v>
      </c>
      <c r="F457" s="22">
        <v>0</v>
      </c>
      <c r="G457" s="23">
        <v>0</v>
      </c>
      <c r="H457" s="23">
        <v>0</v>
      </c>
      <c r="I457" s="23">
        <v>0</v>
      </c>
    </row>
    <row r="458" spans="1:9" ht="25.5">
      <c r="A458" s="20" t="s">
        <v>892</v>
      </c>
      <c r="B458" s="21" t="s">
        <v>893</v>
      </c>
      <c r="C458" s="22">
        <v>500</v>
      </c>
      <c r="D458" s="22">
        <v>0</v>
      </c>
      <c r="E458" s="22">
        <v>0</v>
      </c>
      <c r="F458" s="22">
        <v>0</v>
      </c>
      <c r="G458" s="23">
        <v>0</v>
      </c>
      <c r="H458" s="23">
        <v>0</v>
      </c>
      <c r="I458" s="23">
        <v>0</v>
      </c>
    </row>
    <row r="459" spans="1:9" ht="38.25">
      <c r="A459" s="20" t="s">
        <v>894</v>
      </c>
      <c r="B459" s="21" t="s">
        <v>895</v>
      </c>
      <c r="C459" s="22">
        <v>5000</v>
      </c>
      <c r="D459" s="22">
        <v>1662</v>
      </c>
      <c r="E459" s="22">
        <v>1557</v>
      </c>
      <c r="F459" s="22">
        <v>2669.14</v>
      </c>
      <c r="G459" s="23">
        <v>3000</v>
      </c>
      <c r="H459" s="23">
        <v>3000</v>
      </c>
      <c r="I459" s="23">
        <v>3000</v>
      </c>
    </row>
    <row r="460" spans="1:9" ht="25.5">
      <c r="A460" s="20" t="s">
        <v>896</v>
      </c>
      <c r="B460" s="21" t="s">
        <v>897</v>
      </c>
      <c r="C460" s="22">
        <v>0</v>
      </c>
      <c r="D460" s="22">
        <v>832</v>
      </c>
      <c r="E460" s="22">
        <v>0</v>
      </c>
      <c r="F460" s="22">
        <v>0</v>
      </c>
      <c r="G460" s="23">
        <v>500</v>
      </c>
      <c r="H460" s="23">
        <v>500</v>
      </c>
      <c r="I460" s="23">
        <v>500</v>
      </c>
    </row>
    <row r="461" spans="1:9" ht="25.5">
      <c r="A461" s="20" t="s">
        <v>898</v>
      </c>
      <c r="B461" s="21" t="s">
        <v>899</v>
      </c>
      <c r="C461" s="22">
        <v>15000</v>
      </c>
      <c r="D461" s="22">
        <v>17151.05</v>
      </c>
      <c r="E461" s="22">
        <v>7073.99</v>
      </c>
      <c r="F461" s="22">
        <v>12126.84</v>
      </c>
      <c r="G461" s="23">
        <v>12000</v>
      </c>
      <c r="H461" s="23">
        <v>12000</v>
      </c>
      <c r="I461" s="23">
        <v>12000</v>
      </c>
    </row>
    <row r="462" spans="1:9" ht="25.5">
      <c r="A462" s="20" t="s">
        <v>900</v>
      </c>
      <c r="B462" s="21" t="s">
        <v>901</v>
      </c>
      <c r="C462" s="22">
        <v>6000</v>
      </c>
      <c r="D462" s="22">
        <v>45.12</v>
      </c>
      <c r="E462" s="22">
        <v>45.12</v>
      </c>
      <c r="F462" s="22">
        <v>77.35</v>
      </c>
      <c r="G462" s="23">
        <v>1000</v>
      </c>
      <c r="H462" s="23">
        <v>1000</v>
      </c>
      <c r="I462" s="23">
        <v>1000</v>
      </c>
    </row>
    <row r="463" spans="1:9" ht="25.5">
      <c r="A463" s="20" t="s">
        <v>902</v>
      </c>
      <c r="B463" s="21" t="s">
        <v>903</v>
      </c>
      <c r="C463" s="22">
        <v>1000</v>
      </c>
      <c r="D463" s="22">
        <v>0</v>
      </c>
      <c r="E463" s="22">
        <v>0</v>
      </c>
      <c r="F463" s="22">
        <v>0</v>
      </c>
      <c r="G463" s="23">
        <v>0</v>
      </c>
      <c r="H463" s="23">
        <v>0</v>
      </c>
      <c r="I463" s="23">
        <v>0</v>
      </c>
    </row>
    <row r="464" spans="1:9" ht="51.75" thickBot="1">
      <c r="A464" s="20" t="s">
        <v>904</v>
      </c>
      <c r="B464" s="21" t="s">
        <v>905</v>
      </c>
      <c r="C464" s="22">
        <v>0</v>
      </c>
      <c r="D464" s="22">
        <v>3065.76</v>
      </c>
      <c r="E464" s="22">
        <v>0</v>
      </c>
      <c r="F464" s="22">
        <v>0</v>
      </c>
      <c r="G464" s="23">
        <v>1000</v>
      </c>
      <c r="H464" s="23">
        <v>1000</v>
      </c>
      <c r="I464" s="23">
        <v>1000</v>
      </c>
    </row>
    <row r="465" spans="1:9" ht="13.5" thickBot="1">
      <c r="A465" s="29"/>
      <c r="B465" s="26" t="s">
        <v>906</v>
      </c>
      <c r="C465" s="27">
        <f>SUM(C454:C464)</f>
        <v>37000</v>
      </c>
      <c r="D465" s="27">
        <f>SUM(D454:D464)</f>
        <v>271275.6</v>
      </c>
      <c r="E465" s="27">
        <f>SUM(E454:E464)</f>
        <v>31010.63</v>
      </c>
      <c r="F465" s="27">
        <f>SUM(F454:F464)</f>
        <v>53161.079999999994</v>
      </c>
      <c r="G465" s="27">
        <f>SUM(G454:G464)</f>
        <v>55500</v>
      </c>
      <c r="H465" s="27">
        <f>SUM(H454:H464)</f>
        <v>55500</v>
      </c>
      <c r="I465" s="27">
        <f>SUM(I454:I464)</f>
        <v>55500</v>
      </c>
    </row>
    <row r="466" spans="2:9" ht="13.5" thickBot="1">
      <c r="B466" s="26" t="s">
        <v>907</v>
      </c>
      <c r="C466" s="27">
        <f>(C465)</f>
        <v>37000</v>
      </c>
      <c r="D466" s="27">
        <f>(D465)</f>
        <v>271275.6</v>
      </c>
      <c r="E466" s="27">
        <f>(E465)</f>
        <v>31010.63</v>
      </c>
      <c r="F466" s="27">
        <f>(F465)</f>
        <v>53161.079999999994</v>
      </c>
      <c r="G466" s="27">
        <f>(G465)</f>
        <v>55500</v>
      </c>
      <c r="H466" s="27">
        <f>(H465)</f>
        <v>55500</v>
      </c>
      <c r="I466" s="27">
        <f>(I465)</f>
        <v>55500</v>
      </c>
    </row>
    <row r="467" spans="2:9" ht="13.5" thickBot="1">
      <c r="B467" s="26" t="s">
        <v>908</v>
      </c>
      <c r="C467" s="27">
        <f>(C447+C466)</f>
        <v>490000</v>
      </c>
      <c r="D467" s="27">
        <f>(D447+D466)</f>
        <v>644373.94</v>
      </c>
      <c r="E467" s="27">
        <f>(E447+E466)</f>
        <v>274026.19999999995</v>
      </c>
      <c r="F467" s="27">
        <f>(F447+F466)</f>
        <v>469759.20999999996</v>
      </c>
      <c r="G467" s="27">
        <f>(G447+G466)</f>
        <v>453000</v>
      </c>
      <c r="H467" s="27">
        <f>(H447+H466)</f>
        <v>453000</v>
      </c>
      <c r="I467" s="27">
        <f>(I447+I466)</f>
        <v>453000</v>
      </c>
    </row>
    <row r="468" ht="13.5" thickBot="1"/>
    <row r="469" spans="1:9" ht="13.5" thickBot="1">
      <c r="A469" s="1" t="s">
        <v>909</v>
      </c>
      <c r="B469" s="1"/>
      <c r="C469" s="1"/>
      <c r="D469" s="1"/>
      <c r="E469" s="1"/>
      <c r="F469" s="1"/>
      <c r="G469" s="1"/>
      <c r="H469" s="1"/>
      <c r="I469" s="1"/>
    </row>
    <row r="470" ht="13.5" thickBot="1"/>
    <row r="471" spans="1:9" ht="13.5" thickBot="1">
      <c r="A471" s="1" t="s">
        <v>910</v>
      </c>
      <c r="B471" s="1"/>
      <c r="C471" s="1"/>
      <c r="D471" s="1"/>
      <c r="E471" s="1"/>
      <c r="F471" s="1"/>
      <c r="G471" s="1"/>
      <c r="H471" s="1"/>
      <c r="I471" s="1"/>
    </row>
    <row r="472" ht="13.5" thickBot="1"/>
    <row r="473" spans="1:9" ht="13.5" thickBot="1">
      <c r="A473" s="11" t="s">
        <v>911</v>
      </c>
      <c r="B473" s="11" t="s">
        <v>912</v>
      </c>
      <c r="C473" s="8" t="s">
        <v>162</v>
      </c>
      <c r="D473" s="9"/>
      <c r="E473" s="9"/>
      <c r="F473" s="10"/>
      <c r="G473" s="8" t="s">
        <v>167</v>
      </c>
      <c r="H473" s="9"/>
      <c r="I473" s="10"/>
    </row>
    <row r="474" spans="1:9" ht="12.75">
      <c r="A474" s="6"/>
      <c r="B474" s="28"/>
      <c r="C474" s="11" t="s">
        <v>163</v>
      </c>
      <c r="D474" s="11" t="s">
        <v>164</v>
      </c>
      <c r="E474" s="11" t="s">
        <v>165</v>
      </c>
      <c r="F474" s="11" t="s">
        <v>166</v>
      </c>
      <c r="G474" s="11" t="s">
        <v>168</v>
      </c>
      <c r="H474" s="11" t="s">
        <v>169</v>
      </c>
      <c r="I474" s="11" t="s">
        <v>170</v>
      </c>
    </row>
    <row r="475" spans="1:9" ht="30" customHeight="1" thickBot="1">
      <c r="A475" s="7"/>
      <c r="B475" s="12"/>
      <c r="C475" s="12"/>
      <c r="D475" s="12"/>
      <c r="E475" s="12"/>
      <c r="F475" s="12"/>
      <c r="G475" s="12"/>
      <c r="H475" s="12"/>
      <c r="I475" s="12"/>
    </row>
    <row r="476" spans="1:9" ht="26.25" thickBot="1">
      <c r="A476" s="16" t="s">
        <v>913</v>
      </c>
      <c r="B476" s="17" t="s">
        <v>914</v>
      </c>
      <c r="C476" s="18">
        <v>3</v>
      </c>
      <c r="D476" s="18">
        <v>0</v>
      </c>
      <c r="E476" s="18">
        <v>0</v>
      </c>
      <c r="F476" s="18">
        <v>0</v>
      </c>
      <c r="G476" s="19">
        <v>3999000</v>
      </c>
      <c r="H476" s="19">
        <v>3999000</v>
      </c>
      <c r="I476" s="19">
        <v>3999000</v>
      </c>
    </row>
    <row r="477" spans="1:9" ht="13.5" thickBot="1">
      <c r="A477" s="29"/>
      <c r="B477" s="26" t="s">
        <v>915</v>
      </c>
      <c r="C477" s="27">
        <f>SUM(C476:C476)</f>
        <v>3</v>
      </c>
      <c r="D477" s="27">
        <f>SUM(D476:D476)</f>
        <v>0</v>
      </c>
      <c r="E477" s="27">
        <f>SUM(E476:E476)</f>
        <v>0</v>
      </c>
      <c r="F477" s="27">
        <f>SUM(F476:F476)</f>
        <v>0</v>
      </c>
      <c r="G477" s="27">
        <f>SUM(G476:G476)</f>
        <v>3999000</v>
      </c>
      <c r="H477" s="27">
        <f>SUM(H476:H476)</f>
        <v>3999000</v>
      </c>
      <c r="I477" s="27">
        <f>SUM(I476:I476)</f>
        <v>3999000</v>
      </c>
    </row>
    <row r="478" spans="2:9" ht="13.5" thickBot="1">
      <c r="B478" s="26" t="s">
        <v>916</v>
      </c>
      <c r="C478" s="27">
        <f>(C477)</f>
        <v>3</v>
      </c>
      <c r="D478" s="27">
        <f>(D477)</f>
        <v>0</v>
      </c>
      <c r="E478" s="27">
        <f>(E477)</f>
        <v>0</v>
      </c>
      <c r="F478" s="27">
        <f>(F477)</f>
        <v>0</v>
      </c>
      <c r="G478" s="27">
        <f>(G477)</f>
        <v>3999000</v>
      </c>
      <c r="H478" s="27">
        <f>(H477)</f>
        <v>3999000</v>
      </c>
      <c r="I478" s="27">
        <f>(I477)</f>
        <v>3999000</v>
      </c>
    </row>
    <row r="479" ht="13.5" thickBot="1"/>
    <row r="480" spans="1:9" ht="13.5" thickBot="1">
      <c r="A480" s="1" t="s">
        <v>917</v>
      </c>
      <c r="B480" s="1"/>
      <c r="C480" s="1"/>
      <c r="D480" s="1"/>
      <c r="E480" s="1"/>
      <c r="F480" s="1"/>
      <c r="G480" s="1"/>
      <c r="H480" s="1"/>
      <c r="I480" s="1"/>
    </row>
    <row r="481" ht="13.5" thickBot="1"/>
    <row r="482" spans="1:9" ht="13.5" thickBot="1">
      <c r="A482" s="11" t="s">
        <v>918</v>
      </c>
      <c r="B482" s="11" t="s">
        <v>919</v>
      </c>
      <c r="C482" s="8" t="s">
        <v>162</v>
      </c>
      <c r="D482" s="9"/>
      <c r="E482" s="9"/>
      <c r="F482" s="10"/>
      <c r="G482" s="8" t="s">
        <v>167</v>
      </c>
      <c r="H482" s="9"/>
      <c r="I482" s="10"/>
    </row>
    <row r="483" spans="1:9" ht="12.75">
      <c r="A483" s="6"/>
      <c r="B483" s="28"/>
      <c r="C483" s="11" t="s">
        <v>163</v>
      </c>
      <c r="D483" s="11" t="s">
        <v>164</v>
      </c>
      <c r="E483" s="11" t="s">
        <v>165</v>
      </c>
      <c r="F483" s="11" t="s">
        <v>166</v>
      </c>
      <c r="G483" s="11" t="s">
        <v>168</v>
      </c>
      <c r="H483" s="11" t="s">
        <v>169</v>
      </c>
      <c r="I483" s="11" t="s">
        <v>170</v>
      </c>
    </row>
    <row r="484" spans="1:9" ht="30" customHeight="1" thickBot="1">
      <c r="A484" s="7"/>
      <c r="B484" s="12"/>
      <c r="C484" s="12"/>
      <c r="D484" s="12"/>
      <c r="E484" s="12"/>
      <c r="F484" s="12"/>
      <c r="G484" s="12"/>
      <c r="H484" s="12"/>
      <c r="I484" s="12"/>
    </row>
    <row r="485" spans="1:9" ht="25.5">
      <c r="A485" s="16" t="s">
        <v>920</v>
      </c>
      <c r="B485" s="17" t="s">
        <v>921</v>
      </c>
      <c r="C485" s="18">
        <v>353950.73</v>
      </c>
      <c r="D485" s="18">
        <v>353950.73</v>
      </c>
      <c r="E485" s="18">
        <v>10783.5</v>
      </c>
      <c r="F485" s="18">
        <v>18486</v>
      </c>
      <c r="G485" s="19">
        <v>345000</v>
      </c>
      <c r="H485" s="19">
        <v>345000</v>
      </c>
      <c r="I485" s="19">
        <v>347021.73</v>
      </c>
    </row>
    <row r="486" spans="1:9" ht="12.75">
      <c r="A486" s="20" t="s">
        <v>922</v>
      </c>
      <c r="B486" s="21" t="s">
        <v>923</v>
      </c>
      <c r="C486" s="22">
        <v>20172.79</v>
      </c>
      <c r="D486" s="22">
        <v>20172.79</v>
      </c>
      <c r="E486" s="22">
        <v>6.55</v>
      </c>
      <c r="F486" s="22">
        <v>11.23</v>
      </c>
      <c r="G486" s="23">
        <v>20000</v>
      </c>
      <c r="H486" s="23">
        <v>20000</v>
      </c>
      <c r="I486" s="23">
        <v>20142.25</v>
      </c>
    </row>
    <row r="487" spans="1:9" ht="12.75">
      <c r="A487" s="20" t="s">
        <v>924</v>
      </c>
      <c r="B487" s="21" t="s">
        <v>925</v>
      </c>
      <c r="C487" s="22">
        <v>25688.67</v>
      </c>
      <c r="D487" s="22">
        <v>25688.67</v>
      </c>
      <c r="E487" s="22">
        <v>331.55</v>
      </c>
      <c r="F487" s="22">
        <v>568.37</v>
      </c>
      <c r="G487" s="23">
        <v>25000</v>
      </c>
      <c r="H487" s="23">
        <v>25000</v>
      </c>
      <c r="I487" s="23">
        <v>25116.4</v>
      </c>
    </row>
    <row r="488" spans="1:9" ht="25.5">
      <c r="A488" s="20" t="s">
        <v>926</v>
      </c>
      <c r="B488" s="21" t="s">
        <v>927</v>
      </c>
      <c r="C488" s="22">
        <v>2426.06</v>
      </c>
      <c r="D488" s="22">
        <v>2426.06</v>
      </c>
      <c r="E488" s="22">
        <v>2169.06</v>
      </c>
      <c r="F488" s="22">
        <v>3718.39</v>
      </c>
      <c r="G488" s="23">
        <v>300</v>
      </c>
      <c r="H488" s="23">
        <v>300</v>
      </c>
      <c r="I488" s="23">
        <v>2452.97</v>
      </c>
    </row>
    <row r="489" spans="1:9" ht="38.25">
      <c r="A489" s="20" t="s">
        <v>928</v>
      </c>
      <c r="B489" s="21" t="s">
        <v>929</v>
      </c>
      <c r="C489" s="22">
        <v>90571.42</v>
      </c>
      <c r="D489" s="22">
        <v>90571.42</v>
      </c>
      <c r="E489" s="22">
        <v>3087.11</v>
      </c>
      <c r="F489" s="22">
        <v>5292.19</v>
      </c>
      <c r="G489" s="23">
        <v>85000</v>
      </c>
      <c r="H489" s="23">
        <v>85000</v>
      </c>
      <c r="I489" s="23">
        <v>269155.32</v>
      </c>
    </row>
    <row r="490" spans="1:9" ht="25.5">
      <c r="A490" s="20" t="s">
        <v>930</v>
      </c>
      <c r="B490" s="21" t="s">
        <v>931</v>
      </c>
      <c r="C490" s="22">
        <v>399448.71</v>
      </c>
      <c r="D490" s="22">
        <v>399448.71</v>
      </c>
      <c r="E490" s="22">
        <v>11119.58</v>
      </c>
      <c r="F490" s="22">
        <v>19062.14</v>
      </c>
      <c r="G490" s="23">
        <v>486100.84</v>
      </c>
      <c r="H490" s="23">
        <v>486100.84</v>
      </c>
      <c r="I490" s="23">
        <v>573512.89</v>
      </c>
    </row>
    <row r="491" spans="1:9" ht="38.25">
      <c r="A491" s="20" t="s">
        <v>932</v>
      </c>
      <c r="B491" s="21" t="s">
        <v>933</v>
      </c>
      <c r="C491" s="22">
        <v>368958.83</v>
      </c>
      <c r="D491" s="22">
        <v>368958.83</v>
      </c>
      <c r="E491" s="22">
        <v>27034.27</v>
      </c>
      <c r="F491" s="22">
        <v>46344.46</v>
      </c>
      <c r="G491" s="23">
        <v>355000</v>
      </c>
      <c r="H491" s="23">
        <v>355000</v>
      </c>
      <c r="I491" s="23">
        <v>345367.26</v>
      </c>
    </row>
    <row r="492" spans="1:9" ht="38.25">
      <c r="A492" s="20" t="s">
        <v>934</v>
      </c>
      <c r="B492" s="21" t="s">
        <v>935</v>
      </c>
      <c r="C492" s="22">
        <v>176517.63</v>
      </c>
      <c r="D492" s="22">
        <v>176517.63</v>
      </c>
      <c r="E492" s="22">
        <v>4131.09</v>
      </c>
      <c r="F492" s="22">
        <v>7081.87</v>
      </c>
      <c r="G492" s="23">
        <v>165000</v>
      </c>
      <c r="H492" s="23">
        <v>165000</v>
      </c>
      <c r="I492" s="23">
        <v>164443.93</v>
      </c>
    </row>
    <row r="493" spans="1:9" ht="25.5">
      <c r="A493" s="20" t="s">
        <v>936</v>
      </c>
      <c r="B493" s="21" t="s">
        <v>937</v>
      </c>
      <c r="C493" s="22">
        <v>1213396.85</v>
      </c>
      <c r="D493" s="22">
        <v>1213396.85</v>
      </c>
      <c r="E493" s="22">
        <v>20289.87</v>
      </c>
      <c r="F493" s="22">
        <v>34782.63</v>
      </c>
      <c r="G493" s="23">
        <v>1215000</v>
      </c>
      <c r="H493" s="23">
        <v>1215000</v>
      </c>
      <c r="I493" s="23">
        <v>1310743.59</v>
      </c>
    </row>
    <row r="494" spans="1:9" ht="51">
      <c r="A494" s="20" t="s">
        <v>938</v>
      </c>
      <c r="B494" s="21" t="s">
        <v>939</v>
      </c>
      <c r="C494" s="22">
        <v>997549.82</v>
      </c>
      <c r="D494" s="22">
        <v>997549.82</v>
      </c>
      <c r="E494" s="22">
        <v>4217.87</v>
      </c>
      <c r="F494" s="22">
        <v>7230.63</v>
      </c>
      <c r="G494" s="23">
        <v>1080000</v>
      </c>
      <c r="H494" s="23">
        <v>1080000</v>
      </c>
      <c r="I494" s="23">
        <v>994566.7</v>
      </c>
    </row>
    <row r="495" spans="1:9" ht="12.75">
      <c r="A495" s="20" t="s">
        <v>940</v>
      </c>
      <c r="B495" s="21" t="s">
        <v>941</v>
      </c>
      <c r="C495" s="22">
        <v>252883.71</v>
      </c>
      <c r="D495" s="22">
        <v>252883.71</v>
      </c>
      <c r="E495" s="22">
        <v>23523.63</v>
      </c>
      <c r="F495" s="22">
        <v>40326.22</v>
      </c>
      <c r="G495" s="23">
        <v>400000</v>
      </c>
      <c r="H495" s="23">
        <v>400000</v>
      </c>
      <c r="I495" s="23">
        <v>332468.7</v>
      </c>
    </row>
    <row r="496" spans="1:9" ht="12.75">
      <c r="A496" s="20" t="s">
        <v>942</v>
      </c>
      <c r="B496" s="21" t="s">
        <v>943</v>
      </c>
      <c r="C496" s="22">
        <v>132832.85</v>
      </c>
      <c r="D496" s="22">
        <v>132832.85</v>
      </c>
      <c r="E496" s="22">
        <v>29.27</v>
      </c>
      <c r="F496" s="22">
        <v>50.18</v>
      </c>
      <c r="G496" s="23">
        <v>130000</v>
      </c>
      <c r="H496" s="23">
        <v>130000</v>
      </c>
      <c r="I496" s="23">
        <v>132703.47</v>
      </c>
    </row>
    <row r="497" spans="1:9" ht="12.75">
      <c r="A497" s="20" t="s">
        <v>944</v>
      </c>
      <c r="B497" s="21" t="s">
        <v>945</v>
      </c>
      <c r="C497" s="22">
        <v>174289.71</v>
      </c>
      <c r="D497" s="22">
        <v>174289.71</v>
      </c>
      <c r="E497" s="22">
        <v>0</v>
      </c>
      <c r="F497" s="22">
        <v>0</v>
      </c>
      <c r="G497" s="23">
        <v>175000</v>
      </c>
      <c r="H497" s="23">
        <v>175000</v>
      </c>
      <c r="I497" s="23">
        <v>174289.71</v>
      </c>
    </row>
    <row r="498" spans="1:9" ht="25.5">
      <c r="A498" s="20" t="s">
        <v>946</v>
      </c>
      <c r="B498" s="21" t="s">
        <v>947</v>
      </c>
      <c r="C498" s="22">
        <v>23880.03</v>
      </c>
      <c r="D498" s="22">
        <v>23880.03</v>
      </c>
      <c r="E498" s="22">
        <v>125</v>
      </c>
      <c r="F498" s="22">
        <v>214.29</v>
      </c>
      <c r="G498" s="23">
        <v>23000</v>
      </c>
      <c r="H498" s="23">
        <v>23000</v>
      </c>
      <c r="I498" s="23">
        <v>23755.03</v>
      </c>
    </row>
    <row r="499" spans="1:9" ht="12.75">
      <c r="A499" s="20" t="s">
        <v>948</v>
      </c>
      <c r="B499" s="21" t="s">
        <v>949</v>
      </c>
      <c r="C499" s="22">
        <v>77917.19</v>
      </c>
      <c r="D499" s="22">
        <v>77917.19</v>
      </c>
      <c r="E499" s="22">
        <v>11344.86</v>
      </c>
      <c r="F499" s="22">
        <v>19448.33</v>
      </c>
      <c r="G499" s="23">
        <v>65000</v>
      </c>
      <c r="H499" s="23">
        <v>65000</v>
      </c>
      <c r="I499" s="23">
        <v>58749.03</v>
      </c>
    </row>
    <row r="500" spans="1:9" ht="38.25">
      <c r="A500" s="20" t="s">
        <v>950</v>
      </c>
      <c r="B500" s="21" t="s">
        <v>951</v>
      </c>
      <c r="C500" s="22">
        <v>672600.93</v>
      </c>
      <c r="D500" s="22">
        <v>672600.93</v>
      </c>
      <c r="E500" s="22">
        <v>8751.46</v>
      </c>
      <c r="F500" s="22">
        <v>15002.5</v>
      </c>
      <c r="G500" s="23">
        <v>220000</v>
      </c>
      <c r="H500" s="23">
        <v>220000</v>
      </c>
      <c r="I500" s="23">
        <v>659125.16</v>
      </c>
    </row>
    <row r="501" spans="1:9" ht="51">
      <c r="A501" s="20" t="s">
        <v>952</v>
      </c>
      <c r="B501" s="21" t="s">
        <v>953</v>
      </c>
      <c r="C501" s="22">
        <v>124605.25</v>
      </c>
      <c r="D501" s="22">
        <v>124605.25</v>
      </c>
      <c r="E501" s="22">
        <v>1128</v>
      </c>
      <c r="F501" s="22">
        <v>1933.71</v>
      </c>
      <c r="G501" s="23">
        <v>125000</v>
      </c>
      <c r="H501" s="23">
        <v>125000</v>
      </c>
      <c r="I501" s="23">
        <v>123477.25</v>
      </c>
    </row>
    <row r="502" spans="1:9" ht="25.5">
      <c r="A502" s="20" t="s">
        <v>954</v>
      </c>
      <c r="B502" s="21" t="s">
        <v>955</v>
      </c>
      <c r="C502" s="22">
        <v>1888546.28</v>
      </c>
      <c r="D502" s="22">
        <v>1888546.28</v>
      </c>
      <c r="E502" s="22">
        <v>2937.03</v>
      </c>
      <c r="F502" s="22">
        <v>5034.91</v>
      </c>
      <c r="G502" s="23">
        <v>1855000</v>
      </c>
      <c r="H502" s="23">
        <v>1855000</v>
      </c>
      <c r="I502" s="23">
        <v>1848293.62</v>
      </c>
    </row>
    <row r="503" spans="1:9" ht="25.5">
      <c r="A503" s="20" t="s">
        <v>956</v>
      </c>
      <c r="B503" s="21" t="s">
        <v>957</v>
      </c>
      <c r="C503" s="22">
        <v>1687.98</v>
      </c>
      <c r="D503" s="22">
        <v>1687.98</v>
      </c>
      <c r="E503" s="22">
        <v>0</v>
      </c>
      <c r="F503" s="22">
        <v>0</v>
      </c>
      <c r="G503" s="23">
        <v>1600</v>
      </c>
      <c r="H503" s="23">
        <v>1600</v>
      </c>
      <c r="I503" s="23">
        <v>1687.98</v>
      </c>
    </row>
    <row r="504" spans="1:9" ht="25.5">
      <c r="A504" s="20" t="s">
        <v>958</v>
      </c>
      <c r="B504" s="21" t="s">
        <v>959</v>
      </c>
      <c r="C504" s="22">
        <v>101687.96</v>
      </c>
      <c r="D504" s="22">
        <v>101687.96</v>
      </c>
      <c r="E504" s="22">
        <v>0</v>
      </c>
      <c r="F504" s="22">
        <v>0</v>
      </c>
      <c r="G504" s="23">
        <v>100000</v>
      </c>
      <c r="H504" s="23">
        <v>100000</v>
      </c>
      <c r="I504" s="23">
        <v>101687.96</v>
      </c>
    </row>
    <row r="505" spans="1:9" ht="38.25">
      <c r="A505" s="20" t="s">
        <v>960</v>
      </c>
      <c r="B505" s="21" t="s">
        <v>961</v>
      </c>
      <c r="C505" s="22">
        <v>23156.26</v>
      </c>
      <c r="D505" s="22">
        <v>23156.26</v>
      </c>
      <c r="E505" s="22">
        <v>21994.5</v>
      </c>
      <c r="F505" s="22">
        <v>37704.86</v>
      </c>
      <c r="G505" s="23">
        <v>1200</v>
      </c>
      <c r="H505" s="23">
        <v>1200</v>
      </c>
      <c r="I505" s="23">
        <v>1161.76</v>
      </c>
    </row>
    <row r="506" spans="1:9" ht="25.5">
      <c r="A506" s="20" t="s">
        <v>962</v>
      </c>
      <c r="B506" s="21" t="s">
        <v>963</v>
      </c>
      <c r="C506" s="22">
        <v>36319.23</v>
      </c>
      <c r="D506" s="22">
        <v>36319.23</v>
      </c>
      <c r="E506" s="22">
        <v>93.37</v>
      </c>
      <c r="F506" s="22">
        <v>160.06</v>
      </c>
      <c r="G506" s="23">
        <v>36000</v>
      </c>
      <c r="H506" s="23">
        <v>36000</v>
      </c>
      <c r="I506" s="23">
        <v>36117.01</v>
      </c>
    </row>
    <row r="507" spans="1:9" ht="25.5">
      <c r="A507" s="20" t="s">
        <v>964</v>
      </c>
      <c r="B507" s="21" t="s">
        <v>965</v>
      </c>
      <c r="C507" s="22">
        <v>1243353.72</v>
      </c>
      <c r="D507" s="22">
        <v>1243353.72</v>
      </c>
      <c r="E507" s="22">
        <v>90950.25</v>
      </c>
      <c r="F507" s="22">
        <v>155914.71</v>
      </c>
      <c r="G507" s="23">
        <v>1457000</v>
      </c>
      <c r="H507" s="23">
        <v>1457000</v>
      </c>
      <c r="I507" s="23">
        <v>1437743.22</v>
      </c>
    </row>
    <row r="508" spans="1:9" ht="25.5">
      <c r="A508" s="20" t="s">
        <v>966</v>
      </c>
      <c r="B508" s="21" t="s">
        <v>967</v>
      </c>
      <c r="C508" s="22">
        <v>8916.77</v>
      </c>
      <c r="D508" s="22">
        <v>8916.77</v>
      </c>
      <c r="E508" s="22">
        <v>0</v>
      </c>
      <c r="F508" s="22">
        <v>0</v>
      </c>
      <c r="G508" s="23">
        <v>8900</v>
      </c>
      <c r="H508" s="23">
        <v>8900</v>
      </c>
      <c r="I508" s="23">
        <v>8916.77</v>
      </c>
    </row>
    <row r="509" spans="1:9" ht="51">
      <c r="A509" s="20" t="s">
        <v>968</v>
      </c>
      <c r="B509" s="21" t="s">
        <v>969</v>
      </c>
      <c r="C509" s="22">
        <v>48854.44</v>
      </c>
      <c r="D509" s="22">
        <v>48854.44</v>
      </c>
      <c r="E509" s="22">
        <v>3784.11</v>
      </c>
      <c r="F509" s="22">
        <v>6487.05</v>
      </c>
      <c r="G509" s="23">
        <v>44500</v>
      </c>
      <c r="H509" s="23">
        <v>44500</v>
      </c>
      <c r="I509" s="23">
        <v>42326.62</v>
      </c>
    </row>
    <row r="510" spans="1:9" ht="38.25">
      <c r="A510" s="20" t="s">
        <v>970</v>
      </c>
      <c r="B510" s="21" t="s">
        <v>971</v>
      </c>
      <c r="C510" s="22">
        <v>833.91</v>
      </c>
      <c r="D510" s="22">
        <v>833.91</v>
      </c>
      <c r="E510" s="22">
        <v>0</v>
      </c>
      <c r="F510" s="22">
        <v>0</v>
      </c>
      <c r="G510" s="23">
        <v>800</v>
      </c>
      <c r="H510" s="23">
        <v>800</v>
      </c>
      <c r="I510" s="23">
        <v>833.91</v>
      </c>
    </row>
    <row r="511" spans="1:9" ht="38.25">
      <c r="A511" s="20" t="s">
        <v>972</v>
      </c>
      <c r="B511" s="21" t="s">
        <v>973</v>
      </c>
      <c r="C511" s="22">
        <v>7056.5</v>
      </c>
      <c r="D511" s="22">
        <v>7056.5</v>
      </c>
      <c r="E511" s="22">
        <v>0</v>
      </c>
      <c r="F511" s="22">
        <v>0</v>
      </c>
      <c r="G511" s="23">
        <v>7100</v>
      </c>
      <c r="H511" s="23">
        <v>7100</v>
      </c>
      <c r="I511" s="23">
        <v>7056.5</v>
      </c>
    </row>
    <row r="512" spans="1:9" ht="25.5">
      <c r="A512" s="20" t="s">
        <v>974</v>
      </c>
      <c r="B512" s="21" t="s">
        <v>975</v>
      </c>
      <c r="C512" s="22">
        <v>5169</v>
      </c>
      <c r="D512" s="22">
        <v>5169</v>
      </c>
      <c r="E512" s="22">
        <v>0</v>
      </c>
      <c r="F512" s="22">
        <v>0</v>
      </c>
      <c r="G512" s="23">
        <v>5200</v>
      </c>
      <c r="H512" s="23">
        <v>5200</v>
      </c>
      <c r="I512" s="23">
        <v>5169</v>
      </c>
    </row>
    <row r="513" spans="1:9" ht="38.25">
      <c r="A513" s="20" t="s">
        <v>976</v>
      </c>
      <c r="B513" s="21" t="s">
        <v>977</v>
      </c>
      <c r="C513" s="22">
        <v>20542.92</v>
      </c>
      <c r="D513" s="22">
        <v>20542.92</v>
      </c>
      <c r="E513" s="22">
        <v>20542.92</v>
      </c>
      <c r="F513" s="22">
        <v>35216.43</v>
      </c>
      <c r="G513" s="23">
        <v>0</v>
      </c>
      <c r="H513" s="23">
        <v>0</v>
      </c>
      <c r="I513" s="23">
        <v>8217.18</v>
      </c>
    </row>
    <row r="514" spans="1:9" ht="51">
      <c r="A514" s="20" t="s">
        <v>978</v>
      </c>
      <c r="B514" s="21" t="s">
        <v>979</v>
      </c>
      <c r="C514" s="22">
        <v>20892.63</v>
      </c>
      <c r="D514" s="22">
        <v>20892.63</v>
      </c>
      <c r="E514" s="22">
        <v>0</v>
      </c>
      <c r="F514" s="22">
        <v>0</v>
      </c>
      <c r="G514" s="23">
        <v>21000</v>
      </c>
      <c r="H514" s="23">
        <v>21000</v>
      </c>
      <c r="I514" s="23">
        <v>20892.63</v>
      </c>
    </row>
    <row r="515" spans="1:9" ht="38.25">
      <c r="A515" s="20" t="s">
        <v>980</v>
      </c>
      <c r="B515" s="21" t="s">
        <v>981</v>
      </c>
      <c r="C515" s="22">
        <v>73373.17</v>
      </c>
      <c r="D515" s="22">
        <v>73373.17</v>
      </c>
      <c r="E515" s="22">
        <v>2136.08</v>
      </c>
      <c r="F515" s="22">
        <v>3661.85</v>
      </c>
      <c r="G515" s="23">
        <v>75000</v>
      </c>
      <c r="H515" s="23">
        <v>75000</v>
      </c>
      <c r="I515" s="23">
        <v>79228.05</v>
      </c>
    </row>
    <row r="516" spans="1:9" ht="51">
      <c r="A516" s="20" t="s">
        <v>982</v>
      </c>
      <c r="B516" s="21" t="s">
        <v>983</v>
      </c>
      <c r="C516" s="22">
        <v>2718.67</v>
      </c>
      <c r="D516" s="22">
        <v>2718.67</v>
      </c>
      <c r="E516" s="22">
        <v>0</v>
      </c>
      <c r="F516" s="22">
        <v>0</v>
      </c>
      <c r="G516" s="23">
        <v>2700</v>
      </c>
      <c r="H516" s="23">
        <v>2700</v>
      </c>
      <c r="I516" s="23">
        <v>2718.67</v>
      </c>
    </row>
    <row r="517" spans="1:9" ht="38.25">
      <c r="A517" s="20" t="s">
        <v>984</v>
      </c>
      <c r="B517" s="21" t="s">
        <v>985</v>
      </c>
      <c r="C517" s="22">
        <v>511</v>
      </c>
      <c r="D517" s="22">
        <v>511</v>
      </c>
      <c r="E517" s="22">
        <v>0</v>
      </c>
      <c r="F517" s="22">
        <v>0</v>
      </c>
      <c r="G517" s="23">
        <v>500</v>
      </c>
      <c r="H517" s="23">
        <v>500</v>
      </c>
      <c r="I517" s="23">
        <v>511</v>
      </c>
    </row>
    <row r="518" spans="1:9" ht="25.5">
      <c r="A518" s="20" t="s">
        <v>986</v>
      </c>
      <c r="B518" s="21" t="s">
        <v>987</v>
      </c>
      <c r="C518" s="22">
        <v>2316.6</v>
      </c>
      <c r="D518" s="22">
        <v>2316.6</v>
      </c>
      <c r="E518" s="22">
        <v>0</v>
      </c>
      <c r="F518" s="22">
        <v>0</v>
      </c>
      <c r="G518" s="23">
        <v>2300</v>
      </c>
      <c r="H518" s="23">
        <v>2300</v>
      </c>
      <c r="I518" s="23">
        <v>2316.6</v>
      </c>
    </row>
    <row r="519" spans="1:9" ht="25.5">
      <c r="A519" s="20" t="s">
        <v>988</v>
      </c>
      <c r="B519" s="21" t="s">
        <v>989</v>
      </c>
      <c r="C519" s="22">
        <v>225</v>
      </c>
      <c r="D519" s="22">
        <v>225</v>
      </c>
      <c r="E519" s="22">
        <v>0</v>
      </c>
      <c r="F519" s="22">
        <v>0</v>
      </c>
      <c r="G519" s="23">
        <v>225</v>
      </c>
      <c r="H519" s="23">
        <v>225</v>
      </c>
      <c r="I519" s="23">
        <v>225</v>
      </c>
    </row>
    <row r="520" spans="1:9" ht="25.5">
      <c r="A520" s="20" t="s">
        <v>990</v>
      </c>
      <c r="B520" s="21" t="s">
        <v>991</v>
      </c>
      <c r="C520" s="22">
        <v>740</v>
      </c>
      <c r="D520" s="22">
        <v>740</v>
      </c>
      <c r="E520" s="22">
        <v>0</v>
      </c>
      <c r="F520" s="22">
        <v>0</v>
      </c>
      <c r="G520" s="23">
        <v>740</v>
      </c>
      <c r="H520" s="23">
        <v>740</v>
      </c>
      <c r="I520" s="23">
        <v>740</v>
      </c>
    </row>
    <row r="521" spans="1:9" ht="38.25">
      <c r="A521" s="20" t="s">
        <v>992</v>
      </c>
      <c r="B521" s="21" t="s">
        <v>291</v>
      </c>
      <c r="C521" s="22">
        <v>408</v>
      </c>
      <c r="D521" s="22">
        <v>408</v>
      </c>
      <c r="E521" s="22">
        <v>0</v>
      </c>
      <c r="F521" s="22">
        <v>0</v>
      </c>
      <c r="G521" s="23">
        <v>400</v>
      </c>
      <c r="H521" s="23">
        <v>400</v>
      </c>
      <c r="I521" s="23">
        <v>408</v>
      </c>
    </row>
    <row r="522" spans="1:9" ht="38.25">
      <c r="A522" s="20" t="s">
        <v>993</v>
      </c>
      <c r="B522" s="21" t="s">
        <v>994</v>
      </c>
      <c r="C522" s="22">
        <v>60</v>
      </c>
      <c r="D522" s="22">
        <v>60</v>
      </c>
      <c r="E522" s="22">
        <v>0</v>
      </c>
      <c r="F522" s="22">
        <v>0</v>
      </c>
      <c r="G522" s="23">
        <v>60</v>
      </c>
      <c r="H522" s="23">
        <v>60</v>
      </c>
      <c r="I522" s="23">
        <v>60</v>
      </c>
    </row>
    <row r="523" spans="1:9" ht="51">
      <c r="A523" s="20" t="s">
        <v>995</v>
      </c>
      <c r="B523" s="21" t="s">
        <v>996</v>
      </c>
      <c r="C523" s="22">
        <v>1555</v>
      </c>
      <c r="D523" s="22">
        <v>1555</v>
      </c>
      <c r="E523" s="22">
        <v>1125</v>
      </c>
      <c r="F523" s="22">
        <v>1928.57</v>
      </c>
      <c r="G523" s="23">
        <v>430</v>
      </c>
      <c r="H523" s="23">
        <v>430</v>
      </c>
      <c r="I523" s="23">
        <v>430</v>
      </c>
    </row>
    <row r="524" spans="1:9" ht="38.25">
      <c r="A524" s="20" t="s">
        <v>997</v>
      </c>
      <c r="B524" s="21" t="s">
        <v>998</v>
      </c>
      <c r="C524" s="22">
        <v>55469.38</v>
      </c>
      <c r="D524" s="22">
        <v>55469.38</v>
      </c>
      <c r="E524" s="22">
        <v>4120.68</v>
      </c>
      <c r="F524" s="22">
        <v>7064.02</v>
      </c>
      <c r="G524" s="23">
        <v>50000</v>
      </c>
      <c r="H524" s="23">
        <v>50000</v>
      </c>
      <c r="I524" s="23">
        <v>75063.01</v>
      </c>
    </row>
    <row r="525" spans="1:9" ht="51">
      <c r="A525" s="20" t="s">
        <v>999</v>
      </c>
      <c r="B525" s="21" t="s">
        <v>1000</v>
      </c>
      <c r="C525" s="22">
        <v>8000.41</v>
      </c>
      <c r="D525" s="22">
        <v>8000.41</v>
      </c>
      <c r="E525" s="22">
        <v>606.76</v>
      </c>
      <c r="F525" s="22">
        <v>1040.16</v>
      </c>
      <c r="G525" s="23">
        <v>7300</v>
      </c>
      <c r="H525" s="23">
        <v>7300</v>
      </c>
      <c r="I525" s="23">
        <v>7066.42</v>
      </c>
    </row>
    <row r="526" spans="1:9" ht="38.25">
      <c r="A526" s="20" t="s">
        <v>1001</v>
      </c>
      <c r="B526" s="21" t="s">
        <v>1002</v>
      </c>
      <c r="C526" s="22">
        <v>6030</v>
      </c>
      <c r="D526" s="22">
        <v>6030</v>
      </c>
      <c r="E526" s="22">
        <v>2475.61</v>
      </c>
      <c r="F526" s="22">
        <v>4243.9</v>
      </c>
      <c r="G526" s="23">
        <v>4000</v>
      </c>
      <c r="H526" s="23">
        <v>4000</v>
      </c>
      <c r="I526" s="23">
        <v>514.22</v>
      </c>
    </row>
    <row r="527" spans="1:9" ht="25.5">
      <c r="A527" s="20" t="s">
        <v>1003</v>
      </c>
      <c r="B527" s="21" t="s">
        <v>1004</v>
      </c>
      <c r="C527" s="22">
        <v>68202.18</v>
      </c>
      <c r="D527" s="22">
        <v>68202.18</v>
      </c>
      <c r="E527" s="22">
        <v>1172.16</v>
      </c>
      <c r="F527" s="22">
        <v>2009.42</v>
      </c>
      <c r="G527" s="23">
        <v>0</v>
      </c>
      <c r="H527" s="23">
        <v>0</v>
      </c>
      <c r="I527" s="23">
        <v>75311.61</v>
      </c>
    </row>
    <row r="528" spans="1:9" ht="25.5">
      <c r="A528" s="20" t="s">
        <v>1005</v>
      </c>
      <c r="B528" s="21" t="s">
        <v>1006</v>
      </c>
      <c r="C528" s="22">
        <v>2160.47</v>
      </c>
      <c r="D528" s="22">
        <v>2160.47</v>
      </c>
      <c r="E528" s="22">
        <v>0</v>
      </c>
      <c r="F528" s="22">
        <v>0</v>
      </c>
      <c r="G528" s="23">
        <v>0</v>
      </c>
      <c r="H528" s="23">
        <v>0</v>
      </c>
      <c r="I528" s="23">
        <v>0</v>
      </c>
    </row>
    <row r="529" spans="1:9" ht="38.25">
      <c r="A529" s="20" t="s">
        <v>1007</v>
      </c>
      <c r="B529" s="21" t="s">
        <v>1008</v>
      </c>
      <c r="C529" s="22">
        <v>3986</v>
      </c>
      <c r="D529" s="22">
        <v>3986</v>
      </c>
      <c r="E529" s="22">
        <v>0</v>
      </c>
      <c r="F529" s="22">
        <v>0</v>
      </c>
      <c r="G529" s="23">
        <v>0</v>
      </c>
      <c r="H529" s="23">
        <v>0</v>
      </c>
      <c r="I529" s="23">
        <v>3986</v>
      </c>
    </row>
    <row r="530" spans="1:9" ht="12.75">
      <c r="A530" s="20" t="s">
        <v>1009</v>
      </c>
      <c r="B530" s="21" t="s">
        <v>1010</v>
      </c>
      <c r="C530" s="22">
        <v>1033.41</v>
      </c>
      <c r="D530" s="22">
        <v>1033.41</v>
      </c>
      <c r="E530" s="22">
        <v>0</v>
      </c>
      <c r="F530" s="22">
        <v>0</v>
      </c>
      <c r="G530" s="23">
        <v>0</v>
      </c>
      <c r="H530" s="23">
        <v>0</v>
      </c>
      <c r="I530" s="23">
        <v>1033.41</v>
      </c>
    </row>
    <row r="531" spans="1:9" ht="51">
      <c r="A531" s="20" t="s">
        <v>1011</v>
      </c>
      <c r="B531" s="21" t="s">
        <v>1012</v>
      </c>
      <c r="C531" s="22">
        <v>14300.34</v>
      </c>
      <c r="D531" s="22">
        <v>14300.34</v>
      </c>
      <c r="E531" s="22">
        <v>0</v>
      </c>
      <c r="F531" s="22">
        <v>0</v>
      </c>
      <c r="G531" s="23">
        <v>0</v>
      </c>
      <c r="H531" s="23">
        <v>0</v>
      </c>
      <c r="I531" s="23">
        <v>14028.11</v>
      </c>
    </row>
    <row r="532" spans="1:9" ht="38.25">
      <c r="A532" s="20" t="s">
        <v>1013</v>
      </c>
      <c r="B532" s="21" t="s">
        <v>1014</v>
      </c>
      <c r="C532" s="22">
        <v>2000</v>
      </c>
      <c r="D532" s="22">
        <v>2000</v>
      </c>
      <c r="E532" s="22">
        <v>0</v>
      </c>
      <c r="F532" s="22">
        <v>0</v>
      </c>
      <c r="G532" s="23">
        <v>0</v>
      </c>
      <c r="H532" s="23">
        <v>0</v>
      </c>
      <c r="I532" s="23">
        <v>2000</v>
      </c>
    </row>
    <row r="533" spans="1:9" ht="25.5">
      <c r="A533" s="20" t="s">
        <v>1015</v>
      </c>
      <c r="B533" s="21" t="s">
        <v>1016</v>
      </c>
      <c r="C533" s="22">
        <v>90.65</v>
      </c>
      <c r="D533" s="22">
        <v>90.65</v>
      </c>
      <c r="E533" s="22">
        <v>90.65</v>
      </c>
      <c r="F533" s="22">
        <v>155.4</v>
      </c>
      <c r="G533" s="23">
        <v>0</v>
      </c>
      <c r="H533" s="23">
        <v>0</v>
      </c>
      <c r="I533" s="23">
        <v>0</v>
      </c>
    </row>
    <row r="534" spans="1:9" ht="26.25" thickBot="1">
      <c r="A534" s="20" t="s">
        <v>1017</v>
      </c>
      <c r="B534" s="21" t="s">
        <v>1018</v>
      </c>
      <c r="C534" s="22">
        <v>0</v>
      </c>
      <c r="D534" s="22">
        <v>0</v>
      </c>
      <c r="E534" s="22">
        <v>0</v>
      </c>
      <c r="F534" s="22">
        <v>0</v>
      </c>
      <c r="G534" s="23">
        <v>0</v>
      </c>
      <c r="H534" s="23">
        <v>0</v>
      </c>
      <c r="I534" s="23">
        <v>42</v>
      </c>
    </row>
    <row r="535" spans="1:9" ht="13.5" thickBot="1">
      <c r="A535" s="29"/>
      <c r="B535" s="26" t="s">
        <v>1019</v>
      </c>
      <c r="C535" s="27">
        <f>SUM(C485:C534)</f>
        <v>8757889.060000002</v>
      </c>
      <c r="D535" s="27">
        <f>SUM(D485:D534)</f>
        <v>8757889.060000002</v>
      </c>
      <c r="E535" s="27">
        <f>SUM(E485:E534)</f>
        <v>280101.79</v>
      </c>
      <c r="F535" s="27">
        <f>SUM(F485:F534)</f>
        <v>480174.4799999999</v>
      </c>
      <c r="G535" s="27">
        <f>SUM(G485:G534)</f>
        <v>8596355.84</v>
      </c>
      <c r="H535" s="27">
        <f>SUM(H485:H534)</f>
        <v>8596355.84</v>
      </c>
      <c r="I535" s="27">
        <f>SUM(I485:I534)</f>
        <v>9342877.65</v>
      </c>
    </row>
    <row r="536" ht="13.5" thickBot="1"/>
    <row r="537" spans="1:9" ht="13.5" thickBot="1">
      <c r="A537" s="11" t="s">
        <v>1020</v>
      </c>
      <c r="B537" s="11" t="s">
        <v>1021</v>
      </c>
      <c r="C537" s="8" t="s">
        <v>162</v>
      </c>
      <c r="D537" s="9"/>
      <c r="E537" s="9"/>
      <c r="F537" s="10"/>
      <c r="G537" s="8" t="s">
        <v>167</v>
      </c>
      <c r="H537" s="9"/>
      <c r="I537" s="10"/>
    </row>
    <row r="538" spans="1:9" ht="12.75">
      <c r="A538" s="6"/>
      <c r="B538" s="28"/>
      <c r="C538" s="11" t="s">
        <v>163</v>
      </c>
      <c r="D538" s="11" t="s">
        <v>164</v>
      </c>
      <c r="E538" s="11" t="s">
        <v>165</v>
      </c>
      <c r="F538" s="11" t="s">
        <v>166</v>
      </c>
      <c r="G538" s="11" t="s">
        <v>168</v>
      </c>
      <c r="H538" s="11" t="s">
        <v>169</v>
      </c>
      <c r="I538" s="11" t="s">
        <v>170</v>
      </c>
    </row>
    <row r="539" spans="1:9" ht="30" customHeight="1" thickBot="1">
      <c r="A539" s="7"/>
      <c r="B539" s="12"/>
      <c r="C539" s="12"/>
      <c r="D539" s="12"/>
      <c r="E539" s="12"/>
      <c r="F539" s="12"/>
      <c r="G539" s="12"/>
      <c r="H539" s="12"/>
      <c r="I539" s="12"/>
    </row>
    <row r="540" spans="1:9" ht="38.25">
      <c r="A540" s="16" t="s">
        <v>1022</v>
      </c>
      <c r="B540" s="17" t="s">
        <v>1023</v>
      </c>
      <c r="C540" s="18">
        <v>22592.32</v>
      </c>
      <c r="D540" s="18">
        <v>22592.32</v>
      </c>
      <c r="E540" s="18">
        <v>0</v>
      </c>
      <c r="F540" s="18">
        <v>0</v>
      </c>
      <c r="G540" s="19">
        <v>0</v>
      </c>
      <c r="H540" s="19">
        <v>0</v>
      </c>
      <c r="I540" s="19">
        <v>21729.9</v>
      </c>
    </row>
    <row r="541" spans="1:9" ht="25.5">
      <c r="A541" s="20" t="s">
        <v>1024</v>
      </c>
      <c r="B541" s="21" t="s">
        <v>1025</v>
      </c>
      <c r="C541" s="22">
        <v>33054.66</v>
      </c>
      <c r="D541" s="22">
        <v>33054.66</v>
      </c>
      <c r="E541" s="22">
        <v>0</v>
      </c>
      <c r="F541" s="22">
        <v>0</v>
      </c>
      <c r="G541" s="23">
        <v>33000</v>
      </c>
      <c r="H541" s="23">
        <v>33000</v>
      </c>
      <c r="I541" s="23">
        <v>33054.66</v>
      </c>
    </row>
    <row r="542" spans="1:9" ht="38.25">
      <c r="A542" s="20" t="s">
        <v>1026</v>
      </c>
      <c r="B542" s="21" t="s">
        <v>1027</v>
      </c>
      <c r="C542" s="22">
        <v>96393</v>
      </c>
      <c r="D542" s="22">
        <v>96393</v>
      </c>
      <c r="E542" s="22">
        <v>1884</v>
      </c>
      <c r="F542" s="22">
        <v>3229.71</v>
      </c>
      <c r="G542" s="23">
        <v>93000</v>
      </c>
      <c r="H542" s="23">
        <v>93000</v>
      </c>
      <c r="I542" s="23">
        <v>88754.01</v>
      </c>
    </row>
    <row r="543" spans="1:9" ht="25.5">
      <c r="A543" s="20" t="s">
        <v>1028</v>
      </c>
      <c r="B543" s="21" t="s">
        <v>1029</v>
      </c>
      <c r="C543" s="22">
        <v>4460943.87</v>
      </c>
      <c r="D543" s="22">
        <v>4461045.43</v>
      </c>
      <c r="E543" s="22">
        <v>8084.86</v>
      </c>
      <c r="F543" s="22">
        <v>13859.76</v>
      </c>
      <c r="G543" s="23">
        <v>4850000</v>
      </c>
      <c r="H543" s="23">
        <v>4850000</v>
      </c>
      <c r="I543" s="23">
        <v>4498443.81</v>
      </c>
    </row>
    <row r="544" spans="1:9" ht="38.25">
      <c r="A544" s="20" t="s">
        <v>1030</v>
      </c>
      <c r="B544" s="21" t="s">
        <v>1031</v>
      </c>
      <c r="C544" s="22">
        <v>2351.25</v>
      </c>
      <c r="D544" s="22">
        <v>2351.25</v>
      </c>
      <c r="E544" s="22">
        <v>107.79</v>
      </c>
      <c r="F544" s="22">
        <v>184.78</v>
      </c>
      <c r="G544" s="23">
        <v>2200</v>
      </c>
      <c r="H544" s="23">
        <v>2200</v>
      </c>
      <c r="I544" s="23">
        <v>2183.99</v>
      </c>
    </row>
    <row r="545" spans="1:9" ht="38.25">
      <c r="A545" s="20" t="s">
        <v>1032</v>
      </c>
      <c r="B545" s="21" t="s">
        <v>1033</v>
      </c>
      <c r="C545" s="22">
        <v>149203.41</v>
      </c>
      <c r="D545" s="22">
        <v>149203.41</v>
      </c>
      <c r="E545" s="22">
        <v>473.07</v>
      </c>
      <c r="F545" s="22">
        <v>810.98</v>
      </c>
      <c r="G545" s="23">
        <v>150000</v>
      </c>
      <c r="H545" s="23">
        <v>150000</v>
      </c>
      <c r="I545" s="23">
        <v>148730.34</v>
      </c>
    </row>
    <row r="546" spans="1:9" ht="38.25">
      <c r="A546" s="20" t="s">
        <v>1034</v>
      </c>
      <c r="B546" s="21" t="s">
        <v>1035</v>
      </c>
      <c r="C546" s="22">
        <v>1972226.27</v>
      </c>
      <c r="D546" s="22">
        <v>1972226.27</v>
      </c>
      <c r="E546" s="22">
        <v>6563.34</v>
      </c>
      <c r="F546" s="22">
        <v>11251.44</v>
      </c>
      <c r="G546" s="23">
        <v>2188000</v>
      </c>
      <c r="H546" s="23">
        <v>2188000</v>
      </c>
      <c r="I546" s="23">
        <v>1947638.06</v>
      </c>
    </row>
    <row r="547" spans="1:9" ht="25.5">
      <c r="A547" s="20" t="s">
        <v>1036</v>
      </c>
      <c r="B547" s="21" t="s">
        <v>1037</v>
      </c>
      <c r="C547" s="22">
        <v>35097.89</v>
      </c>
      <c r="D547" s="22">
        <v>35097.89</v>
      </c>
      <c r="E547" s="22">
        <v>303.24</v>
      </c>
      <c r="F547" s="22">
        <v>519.84</v>
      </c>
      <c r="G547" s="23">
        <v>35000</v>
      </c>
      <c r="H547" s="23">
        <v>35000</v>
      </c>
      <c r="I547" s="23">
        <v>34467.95</v>
      </c>
    </row>
    <row r="548" spans="1:9" ht="38.25">
      <c r="A548" s="20" t="s">
        <v>1038</v>
      </c>
      <c r="B548" s="21" t="s">
        <v>1039</v>
      </c>
      <c r="C548" s="22">
        <v>29961.13</v>
      </c>
      <c r="D548" s="22">
        <v>29961.13</v>
      </c>
      <c r="E548" s="22">
        <v>393.48</v>
      </c>
      <c r="F548" s="22">
        <v>674.54</v>
      </c>
      <c r="G548" s="23">
        <v>30000</v>
      </c>
      <c r="H548" s="23">
        <v>30000</v>
      </c>
      <c r="I548" s="23">
        <v>29567.65</v>
      </c>
    </row>
    <row r="549" spans="1:9" ht="25.5">
      <c r="A549" s="20" t="s">
        <v>1040</v>
      </c>
      <c r="B549" s="21" t="s">
        <v>1041</v>
      </c>
      <c r="C549" s="22">
        <v>1068480.24</v>
      </c>
      <c r="D549" s="22">
        <v>1068480.24</v>
      </c>
      <c r="E549" s="22">
        <v>9621.6</v>
      </c>
      <c r="F549" s="22">
        <v>16494.17</v>
      </c>
      <c r="G549" s="23">
        <v>1125000</v>
      </c>
      <c r="H549" s="23">
        <v>1125000</v>
      </c>
      <c r="I549" s="23">
        <v>1120063.3</v>
      </c>
    </row>
    <row r="550" spans="1:9" ht="25.5">
      <c r="A550" s="20" t="s">
        <v>1042</v>
      </c>
      <c r="B550" s="21" t="s">
        <v>1043</v>
      </c>
      <c r="C550" s="22">
        <v>2071153.25</v>
      </c>
      <c r="D550" s="22">
        <v>2071153.25</v>
      </c>
      <c r="E550" s="22">
        <v>23383.3</v>
      </c>
      <c r="F550" s="22">
        <v>40085.66</v>
      </c>
      <c r="G550" s="23">
        <v>2475000</v>
      </c>
      <c r="H550" s="23">
        <v>2475000</v>
      </c>
      <c r="I550" s="23">
        <v>2030268.21</v>
      </c>
    </row>
    <row r="551" spans="1:9" ht="12.75">
      <c r="A551" s="20" t="s">
        <v>1044</v>
      </c>
      <c r="B551" s="21" t="s">
        <v>1045</v>
      </c>
      <c r="C551" s="22">
        <v>2449280.22</v>
      </c>
      <c r="D551" s="22">
        <v>2449280.22</v>
      </c>
      <c r="E551" s="22">
        <v>23609.7</v>
      </c>
      <c r="F551" s="22">
        <v>40473.77</v>
      </c>
      <c r="G551" s="23">
        <v>2580000</v>
      </c>
      <c r="H551" s="23">
        <v>2580000</v>
      </c>
      <c r="I551" s="23">
        <v>2561424.86</v>
      </c>
    </row>
    <row r="552" spans="1:9" ht="38.25">
      <c r="A552" s="20" t="s">
        <v>1046</v>
      </c>
      <c r="B552" s="21" t="s">
        <v>1047</v>
      </c>
      <c r="C552" s="22">
        <v>9171.35</v>
      </c>
      <c r="D552" s="22">
        <v>9171.35</v>
      </c>
      <c r="E552" s="22">
        <v>151.72</v>
      </c>
      <c r="F552" s="22">
        <v>260.09</v>
      </c>
      <c r="G552" s="23">
        <v>9000</v>
      </c>
      <c r="H552" s="23">
        <v>9000</v>
      </c>
      <c r="I552" s="23">
        <v>8882.59</v>
      </c>
    </row>
    <row r="553" spans="1:9" ht="25.5">
      <c r="A553" s="20" t="s">
        <v>1048</v>
      </c>
      <c r="B553" s="21" t="s">
        <v>1049</v>
      </c>
      <c r="C553" s="22">
        <v>3750</v>
      </c>
      <c r="D553" s="22">
        <v>3750</v>
      </c>
      <c r="E553" s="22">
        <v>0</v>
      </c>
      <c r="F553" s="22">
        <v>0</v>
      </c>
      <c r="G553" s="23">
        <v>3750</v>
      </c>
      <c r="H553" s="23">
        <v>3750</v>
      </c>
      <c r="I553" s="23">
        <v>3750</v>
      </c>
    </row>
    <row r="554" spans="1:9" ht="25.5">
      <c r="A554" s="20" t="s">
        <v>1050</v>
      </c>
      <c r="B554" s="21" t="s">
        <v>1051</v>
      </c>
      <c r="C554" s="22">
        <v>5898.73</v>
      </c>
      <c r="D554" s="22">
        <v>5898.73</v>
      </c>
      <c r="E554" s="22">
        <v>0</v>
      </c>
      <c r="F554" s="22">
        <v>0</v>
      </c>
      <c r="G554" s="23">
        <v>5900</v>
      </c>
      <c r="H554" s="23">
        <v>5900</v>
      </c>
      <c r="I554" s="23">
        <v>5898.73</v>
      </c>
    </row>
    <row r="555" spans="1:9" ht="38.25">
      <c r="A555" s="20" t="s">
        <v>1052</v>
      </c>
      <c r="B555" s="21" t="s">
        <v>1053</v>
      </c>
      <c r="C555" s="22">
        <v>6445.64</v>
      </c>
      <c r="D555" s="22">
        <v>6445.64</v>
      </c>
      <c r="E555" s="22">
        <v>543.7</v>
      </c>
      <c r="F555" s="22">
        <v>932.06</v>
      </c>
      <c r="G555" s="23">
        <v>5900</v>
      </c>
      <c r="H555" s="23">
        <v>5900</v>
      </c>
      <c r="I555" s="23">
        <v>5397.75</v>
      </c>
    </row>
    <row r="556" spans="1:9" ht="25.5">
      <c r="A556" s="20" t="s">
        <v>1054</v>
      </c>
      <c r="B556" s="21" t="s">
        <v>1055</v>
      </c>
      <c r="C556" s="22">
        <v>48309.03</v>
      </c>
      <c r="D556" s="22">
        <v>48309.03</v>
      </c>
      <c r="E556" s="22">
        <v>1170.85</v>
      </c>
      <c r="F556" s="22">
        <v>2007.17</v>
      </c>
      <c r="G556" s="23">
        <v>47000</v>
      </c>
      <c r="H556" s="23">
        <v>47000</v>
      </c>
      <c r="I556" s="23">
        <v>61509.21</v>
      </c>
    </row>
    <row r="557" spans="1:9" ht="38.25">
      <c r="A557" s="20" t="s">
        <v>1056</v>
      </c>
      <c r="B557" s="21" t="s">
        <v>1057</v>
      </c>
      <c r="C557" s="22">
        <v>6915.25</v>
      </c>
      <c r="D557" s="22">
        <v>6915.25</v>
      </c>
      <c r="E557" s="22">
        <v>0</v>
      </c>
      <c r="F557" s="22">
        <v>0</v>
      </c>
      <c r="G557" s="23">
        <v>7000</v>
      </c>
      <c r="H557" s="23">
        <v>7000</v>
      </c>
      <c r="I557" s="23">
        <v>7778.47</v>
      </c>
    </row>
    <row r="558" spans="1:9" ht="51">
      <c r="A558" s="20" t="s">
        <v>1058</v>
      </c>
      <c r="B558" s="21" t="s">
        <v>1059</v>
      </c>
      <c r="C558" s="22">
        <v>4818</v>
      </c>
      <c r="D558" s="22">
        <v>4818</v>
      </c>
      <c r="E558" s="22">
        <v>19.23</v>
      </c>
      <c r="F558" s="22">
        <v>32.97</v>
      </c>
      <c r="G558" s="23">
        <v>4800</v>
      </c>
      <c r="H558" s="23">
        <v>4800</v>
      </c>
      <c r="I558" s="23">
        <v>5478.77</v>
      </c>
    </row>
    <row r="559" spans="1:9" ht="25.5">
      <c r="A559" s="20" t="s">
        <v>1060</v>
      </c>
      <c r="B559" s="21" t="s">
        <v>1061</v>
      </c>
      <c r="C559" s="22">
        <v>1344203.21</v>
      </c>
      <c r="D559" s="22">
        <v>1344203.21</v>
      </c>
      <c r="E559" s="22">
        <v>13356.92</v>
      </c>
      <c r="F559" s="22">
        <v>22897.58</v>
      </c>
      <c r="G559" s="23">
        <v>1320000</v>
      </c>
      <c r="H559" s="23">
        <v>1320000</v>
      </c>
      <c r="I559" s="23">
        <v>1428291.12</v>
      </c>
    </row>
    <row r="560" spans="1:9" ht="63.75">
      <c r="A560" s="20" t="s">
        <v>1062</v>
      </c>
      <c r="B560" s="21" t="s">
        <v>1063</v>
      </c>
      <c r="C560" s="22">
        <v>600</v>
      </c>
      <c r="D560" s="22">
        <v>600</v>
      </c>
      <c r="E560" s="22">
        <v>0</v>
      </c>
      <c r="F560" s="22">
        <v>0</v>
      </c>
      <c r="G560" s="23">
        <v>600</v>
      </c>
      <c r="H560" s="23">
        <v>600</v>
      </c>
      <c r="I560" s="23">
        <v>600</v>
      </c>
    </row>
    <row r="561" spans="1:9" ht="25.5">
      <c r="A561" s="20" t="s">
        <v>1064</v>
      </c>
      <c r="B561" s="21" t="s">
        <v>1065</v>
      </c>
      <c r="C561" s="22">
        <v>1154</v>
      </c>
      <c r="D561" s="22">
        <v>1154</v>
      </c>
      <c r="E561" s="22">
        <v>0</v>
      </c>
      <c r="F561" s="22">
        <v>0</v>
      </c>
      <c r="G561" s="23">
        <v>1200</v>
      </c>
      <c r="H561" s="23">
        <v>1200</v>
      </c>
      <c r="I561" s="23">
        <v>1154</v>
      </c>
    </row>
    <row r="562" spans="1:9" ht="25.5">
      <c r="A562" s="20" t="s">
        <v>1066</v>
      </c>
      <c r="B562" s="21" t="s">
        <v>1067</v>
      </c>
      <c r="C562" s="22">
        <v>112.5</v>
      </c>
      <c r="D562" s="22">
        <v>112.5</v>
      </c>
      <c r="E562" s="22">
        <v>0</v>
      </c>
      <c r="F562" s="22">
        <v>0</v>
      </c>
      <c r="G562" s="23">
        <v>100</v>
      </c>
      <c r="H562" s="23">
        <v>100</v>
      </c>
      <c r="I562" s="23">
        <v>112.5</v>
      </c>
    </row>
    <row r="563" spans="1:9" ht="38.25">
      <c r="A563" s="20" t="s">
        <v>1068</v>
      </c>
      <c r="B563" s="21" t="s">
        <v>1069</v>
      </c>
      <c r="C563" s="22">
        <v>370</v>
      </c>
      <c r="D563" s="22">
        <v>370</v>
      </c>
      <c r="E563" s="22">
        <v>0</v>
      </c>
      <c r="F563" s="22">
        <v>0</v>
      </c>
      <c r="G563" s="23">
        <v>370</v>
      </c>
      <c r="H563" s="23">
        <v>370</v>
      </c>
      <c r="I563" s="23">
        <v>370</v>
      </c>
    </row>
    <row r="564" spans="1:9" ht="51">
      <c r="A564" s="20" t="s">
        <v>1070</v>
      </c>
      <c r="B564" s="21" t="s">
        <v>1071</v>
      </c>
      <c r="C564" s="22">
        <v>17397</v>
      </c>
      <c r="D564" s="22">
        <v>17397</v>
      </c>
      <c r="E564" s="22">
        <v>0</v>
      </c>
      <c r="F564" s="22">
        <v>0</v>
      </c>
      <c r="G564" s="23">
        <v>17400</v>
      </c>
      <c r="H564" s="23">
        <v>17400</v>
      </c>
      <c r="I564" s="23">
        <v>17397</v>
      </c>
    </row>
    <row r="565" spans="1:9" ht="38.25">
      <c r="A565" s="20" t="s">
        <v>1072</v>
      </c>
      <c r="B565" s="21" t="s">
        <v>1073</v>
      </c>
      <c r="C565" s="22">
        <v>5522</v>
      </c>
      <c r="D565" s="22">
        <v>5522</v>
      </c>
      <c r="E565" s="22">
        <v>0</v>
      </c>
      <c r="F565" s="22">
        <v>0</v>
      </c>
      <c r="G565" s="23">
        <v>5500</v>
      </c>
      <c r="H565" s="23">
        <v>5500</v>
      </c>
      <c r="I565" s="23">
        <v>5522</v>
      </c>
    </row>
    <row r="566" spans="1:9" ht="51">
      <c r="A566" s="20" t="s">
        <v>1074</v>
      </c>
      <c r="B566" s="21" t="s">
        <v>1075</v>
      </c>
      <c r="C566" s="22">
        <v>4468.15</v>
      </c>
      <c r="D566" s="22">
        <v>4468.15</v>
      </c>
      <c r="E566" s="22">
        <v>0</v>
      </c>
      <c r="F566" s="22">
        <v>0</v>
      </c>
      <c r="G566" s="23">
        <v>4500</v>
      </c>
      <c r="H566" s="23">
        <v>4500</v>
      </c>
      <c r="I566" s="23">
        <v>4468.15</v>
      </c>
    </row>
    <row r="567" spans="1:9" ht="25.5">
      <c r="A567" s="20" t="s">
        <v>1076</v>
      </c>
      <c r="B567" s="21" t="s">
        <v>1077</v>
      </c>
      <c r="C567" s="22">
        <v>6192.27</v>
      </c>
      <c r="D567" s="22">
        <v>6192.27</v>
      </c>
      <c r="E567" s="22">
        <v>1121.91</v>
      </c>
      <c r="F567" s="22">
        <v>1923.27</v>
      </c>
      <c r="G567" s="23">
        <v>0</v>
      </c>
      <c r="H567" s="23">
        <v>0</v>
      </c>
      <c r="I567" s="23">
        <v>4415.6</v>
      </c>
    </row>
    <row r="568" spans="1:9" ht="38.25">
      <c r="A568" s="20" t="s">
        <v>1078</v>
      </c>
      <c r="B568" s="21" t="s">
        <v>1079</v>
      </c>
      <c r="C568" s="22">
        <v>19581.43</v>
      </c>
      <c r="D568" s="22">
        <v>19581.43</v>
      </c>
      <c r="E568" s="22">
        <v>0</v>
      </c>
      <c r="F568" s="22">
        <v>0</v>
      </c>
      <c r="G568" s="23">
        <v>19500</v>
      </c>
      <c r="H568" s="23">
        <v>19500</v>
      </c>
      <c r="I568" s="23">
        <v>19581.43</v>
      </c>
    </row>
    <row r="569" spans="1:9" ht="25.5">
      <c r="A569" s="20" t="s">
        <v>1080</v>
      </c>
      <c r="B569" s="21" t="s">
        <v>1081</v>
      </c>
      <c r="C569" s="22">
        <v>8218.07</v>
      </c>
      <c r="D569" s="22">
        <v>8218.07</v>
      </c>
      <c r="E569" s="22">
        <v>3521.64</v>
      </c>
      <c r="F569" s="22">
        <v>6037.1</v>
      </c>
      <c r="G569" s="23">
        <v>4700</v>
      </c>
      <c r="H569" s="23">
        <v>4700</v>
      </c>
      <c r="I569" s="23">
        <v>4696.43</v>
      </c>
    </row>
    <row r="570" spans="1:9" ht="38.25">
      <c r="A570" s="20" t="s">
        <v>1082</v>
      </c>
      <c r="B570" s="21" t="s">
        <v>1083</v>
      </c>
      <c r="C570" s="22">
        <v>30000</v>
      </c>
      <c r="D570" s="22">
        <v>30000</v>
      </c>
      <c r="E570" s="22">
        <v>0</v>
      </c>
      <c r="F570" s="22">
        <v>0</v>
      </c>
      <c r="G570" s="23">
        <v>30000</v>
      </c>
      <c r="H570" s="23">
        <v>30000</v>
      </c>
      <c r="I570" s="23">
        <v>30000</v>
      </c>
    </row>
    <row r="571" spans="1:9" ht="25.5">
      <c r="A571" s="20" t="s">
        <v>1084</v>
      </c>
      <c r="B571" s="21" t="s">
        <v>1061</v>
      </c>
      <c r="C571" s="22">
        <v>0</v>
      </c>
      <c r="D571" s="22">
        <v>0</v>
      </c>
      <c r="E571" s="22">
        <v>0</v>
      </c>
      <c r="F571" s="22">
        <v>0</v>
      </c>
      <c r="G571" s="23">
        <v>10000</v>
      </c>
      <c r="H571" s="23">
        <v>10000</v>
      </c>
      <c r="I571" s="23">
        <v>0</v>
      </c>
    </row>
    <row r="572" spans="1:9" ht="38.25">
      <c r="A572" s="20" t="s">
        <v>1085</v>
      </c>
      <c r="B572" s="21" t="s">
        <v>1086</v>
      </c>
      <c r="C572" s="22">
        <v>204</v>
      </c>
      <c r="D572" s="22">
        <v>204</v>
      </c>
      <c r="E572" s="22">
        <v>0</v>
      </c>
      <c r="F572" s="22">
        <v>0</v>
      </c>
      <c r="G572" s="23">
        <v>200</v>
      </c>
      <c r="H572" s="23">
        <v>200</v>
      </c>
      <c r="I572" s="23">
        <v>204</v>
      </c>
    </row>
    <row r="573" spans="1:9" ht="38.25">
      <c r="A573" s="20" t="s">
        <v>1087</v>
      </c>
      <c r="B573" s="21" t="s">
        <v>1088</v>
      </c>
      <c r="C573" s="22">
        <v>19019.01</v>
      </c>
      <c r="D573" s="22">
        <v>19019.01</v>
      </c>
      <c r="E573" s="22">
        <v>0</v>
      </c>
      <c r="F573" s="22">
        <v>0</v>
      </c>
      <c r="G573" s="23">
        <v>19000</v>
      </c>
      <c r="H573" s="23">
        <v>19000</v>
      </c>
      <c r="I573" s="23">
        <v>18856.76</v>
      </c>
    </row>
    <row r="574" spans="1:9" ht="38.25">
      <c r="A574" s="20" t="s">
        <v>1089</v>
      </c>
      <c r="B574" s="21" t="s">
        <v>1090</v>
      </c>
      <c r="C574" s="22">
        <v>346.5</v>
      </c>
      <c r="D574" s="22">
        <v>346.5</v>
      </c>
      <c r="E574" s="22">
        <v>0</v>
      </c>
      <c r="F574" s="22">
        <v>0</v>
      </c>
      <c r="G574" s="23">
        <v>0</v>
      </c>
      <c r="H574" s="23">
        <v>0</v>
      </c>
      <c r="I574" s="23">
        <v>686.5</v>
      </c>
    </row>
    <row r="575" spans="1:9" ht="51">
      <c r="A575" s="20" t="s">
        <v>1091</v>
      </c>
      <c r="B575" s="21" t="s">
        <v>1092</v>
      </c>
      <c r="C575" s="22">
        <v>3434.46</v>
      </c>
      <c r="D575" s="22">
        <v>3434.46</v>
      </c>
      <c r="E575" s="22">
        <v>0</v>
      </c>
      <c r="F575" s="22">
        <v>0</v>
      </c>
      <c r="G575" s="23">
        <v>0</v>
      </c>
      <c r="H575" s="23">
        <v>0</v>
      </c>
      <c r="I575" s="23">
        <v>3434.46</v>
      </c>
    </row>
    <row r="576" spans="1:9" ht="25.5">
      <c r="A576" s="20" t="s">
        <v>1093</v>
      </c>
      <c r="B576" s="21" t="s">
        <v>1094</v>
      </c>
      <c r="C576" s="22">
        <v>500</v>
      </c>
      <c r="D576" s="22">
        <v>500</v>
      </c>
      <c r="E576" s="22">
        <v>0</v>
      </c>
      <c r="F576" s="22">
        <v>0</v>
      </c>
      <c r="G576" s="23">
        <v>0</v>
      </c>
      <c r="H576" s="23">
        <v>0</v>
      </c>
      <c r="I576" s="23">
        <v>500</v>
      </c>
    </row>
    <row r="577" spans="1:9" ht="38.25">
      <c r="A577" s="20" t="s">
        <v>1095</v>
      </c>
      <c r="B577" s="21" t="s">
        <v>1096</v>
      </c>
      <c r="C577" s="22">
        <v>0</v>
      </c>
      <c r="D577" s="22">
        <v>0</v>
      </c>
      <c r="E577" s="22">
        <v>0</v>
      </c>
      <c r="F577" s="22">
        <v>0</v>
      </c>
      <c r="G577" s="23">
        <v>0</v>
      </c>
      <c r="H577" s="23">
        <v>0</v>
      </c>
      <c r="I577" s="23">
        <v>403309.23</v>
      </c>
    </row>
    <row r="578" spans="1:9" ht="38.25">
      <c r="A578" s="20" t="s">
        <v>1097</v>
      </c>
      <c r="B578" s="21" t="s">
        <v>1098</v>
      </c>
      <c r="C578" s="22">
        <v>0</v>
      </c>
      <c r="D578" s="22">
        <v>0</v>
      </c>
      <c r="E578" s="22">
        <v>0</v>
      </c>
      <c r="F578" s="22">
        <v>0</v>
      </c>
      <c r="G578" s="23">
        <v>0</v>
      </c>
      <c r="H578" s="23">
        <v>0</v>
      </c>
      <c r="I578" s="23">
        <v>149</v>
      </c>
    </row>
    <row r="579" spans="1:9" ht="63.75">
      <c r="A579" s="20" t="s">
        <v>1099</v>
      </c>
      <c r="B579" s="21" t="s">
        <v>1100</v>
      </c>
      <c r="C579" s="22">
        <v>0</v>
      </c>
      <c r="D579" s="22">
        <v>0</v>
      </c>
      <c r="E579" s="22">
        <v>0</v>
      </c>
      <c r="F579" s="22">
        <v>0</v>
      </c>
      <c r="G579" s="23">
        <v>0</v>
      </c>
      <c r="H579" s="23">
        <v>0</v>
      </c>
      <c r="I579" s="23">
        <v>1676.04</v>
      </c>
    </row>
    <row r="580" spans="1:9" ht="63.75">
      <c r="A580" s="20" t="s">
        <v>1101</v>
      </c>
      <c r="B580" s="21" t="s">
        <v>1102</v>
      </c>
      <c r="C580" s="22">
        <v>420</v>
      </c>
      <c r="D580" s="22">
        <v>420</v>
      </c>
      <c r="E580" s="22">
        <v>226.1</v>
      </c>
      <c r="F580" s="22">
        <v>387.6</v>
      </c>
      <c r="G580" s="23">
        <v>0</v>
      </c>
      <c r="H580" s="23">
        <v>0</v>
      </c>
      <c r="I580" s="23">
        <v>4741.9</v>
      </c>
    </row>
    <row r="581" spans="1:9" ht="63.75">
      <c r="A581" s="20" t="s">
        <v>1103</v>
      </c>
      <c r="B581" s="21" t="s">
        <v>1104</v>
      </c>
      <c r="C581" s="22">
        <v>3.7</v>
      </c>
      <c r="D581" s="22">
        <v>3.7</v>
      </c>
      <c r="E581" s="22">
        <v>0</v>
      </c>
      <c r="F581" s="22">
        <v>0</v>
      </c>
      <c r="G581" s="23">
        <v>0</v>
      </c>
      <c r="H581" s="23">
        <v>0</v>
      </c>
      <c r="I581" s="23">
        <v>3.7</v>
      </c>
    </row>
    <row r="582" spans="1:9" ht="26.25" thickBot="1">
      <c r="A582" s="20" t="s">
        <v>1105</v>
      </c>
      <c r="B582" s="21" t="s">
        <v>1106</v>
      </c>
      <c r="C582" s="22">
        <v>0</v>
      </c>
      <c r="D582" s="22">
        <v>0</v>
      </c>
      <c r="E582" s="22">
        <v>0</v>
      </c>
      <c r="F582" s="22">
        <v>0</v>
      </c>
      <c r="G582" s="23">
        <v>0</v>
      </c>
      <c r="H582" s="23">
        <v>0</v>
      </c>
      <c r="I582" s="23">
        <v>12674.11</v>
      </c>
    </row>
    <row r="583" spans="1:9" ht="13.5" thickBot="1">
      <c r="A583" s="29"/>
      <c r="B583" s="26" t="s">
        <v>1107</v>
      </c>
      <c r="C583" s="27">
        <f>SUM(C540:C582)</f>
        <v>13937791.810000002</v>
      </c>
      <c r="D583" s="27">
        <f>SUM(D540:D582)</f>
        <v>13937893.370000001</v>
      </c>
      <c r="E583" s="27">
        <f>SUM(E540:E582)</f>
        <v>94536.45000000001</v>
      </c>
      <c r="F583" s="27">
        <f>SUM(F540:F582)</f>
        <v>162062.49</v>
      </c>
      <c r="G583" s="27">
        <f>SUM(G540:G582)</f>
        <v>15077620</v>
      </c>
      <c r="H583" s="27">
        <f>SUM(H540:H582)</f>
        <v>15077620</v>
      </c>
      <c r="I583" s="27">
        <f>SUM(I540:I582)</f>
        <v>14577866.189999998</v>
      </c>
    </row>
    <row r="584" spans="2:9" ht="13.5" thickBot="1">
      <c r="B584" s="26" t="s">
        <v>1108</v>
      </c>
      <c r="C584" s="27">
        <f>(C535+C583)</f>
        <v>22695680.870000005</v>
      </c>
      <c r="D584" s="27">
        <f>(D535+D583)</f>
        <v>22695782.430000003</v>
      </c>
      <c r="E584" s="27">
        <f>(E535+E583)</f>
        <v>374638.24</v>
      </c>
      <c r="F584" s="27">
        <f>(F535+F583)</f>
        <v>642236.97</v>
      </c>
      <c r="G584" s="27">
        <f>(G535+G583)</f>
        <v>23673975.84</v>
      </c>
      <c r="H584" s="27">
        <f>(H535+H583)</f>
        <v>23673975.84</v>
      </c>
      <c r="I584" s="27">
        <f>(I535+I583)</f>
        <v>23920743.839999996</v>
      </c>
    </row>
    <row r="585" spans="2:9" ht="13.5" thickBot="1">
      <c r="B585" s="26" t="s">
        <v>1109</v>
      </c>
      <c r="C585" s="27">
        <f>(C478+C584)</f>
        <v>22695683.870000005</v>
      </c>
      <c r="D585" s="27">
        <f>(D478+D584)</f>
        <v>22695782.430000003</v>
      </c>
      <c r="E585" s="27">
        <f>(E478+E584)</f>
        <v>374638.24</v>
      </c>
      <c r="F585" s="27">
        <f>(F478+F584)</f>
        <v>642236.97</v>
      </c>
      <c r="G585" s="27">
        <f>(G478+G584)</f>
        <v>27672975.84</v>
      </c>
      <c r="H585" s="27">
        <f>(H478+H584)</f>
        <v>27672975.84</v>
      </c>
      <c r="I585" s="27">
        <f>(I478+I584)</f>
        <v>27919743.839999996</v>
      </c>
    </row>
    <row r="586" ht="13.5" thickBot="1"/>
    <row r="587" spans="1:9" ht="13.5" thickBot="1">
      <c r="A587" s="1" t="s">
        <v>1110</v>
      </c>
      <c r="B587" s="1"/>
      <c r="C587" s="1"/>
      <c r="D587" s="1"/>
      <c r="E587" s="1"/>
      <c r="F587" s="1"/>
      <c r="G587" s="1"/>
      <c r="H587" s="1"/>
      <c r="I587" s="1"/>
    </row>
    <row r="588" ht="13.5" thickBot="1"/>
    <row r="589" spans="1:9" ht="13.5" thickBot="1">
      <c r="A589" s="1" t="s">
        <v>1111</v>
      </c>
      <c r="B589" s="1"/>
      <c r="C589" s="1"/>
      <c r="D589" s="1"/>
      <c r="E589" s="1"/>
      <c r="F589" s="1"/>
      <c r="G589" s="1"/>
      <c r="H589" s="1"/>
      <c r="I589" s="1"/>
    </row>
    <row r="590" ht="13.5" thickBot="1"/>
    <row r="591" spans="1:9" ht="13.5" thickBot="1">
      <c r="A591" s="11" t="s">
        <v>1112</v>
      </c>
      <c r="B591" s="11" t="s">
        <v>1113</v>
      </c>
      <c r="C591" s="8" t="s">
        <v>162</v>
      </c>
      <c r="D591" s="9"/>
      <c r="E591" s="9"/>
      <c r="F591" s="10"/>
      <c r="G591" s="8" t="s">
        <v>167</v>
      </c>
      <c r="H591" s="9"/>
      <c r="I591" s="10"/>
    </row>
    <row r="592" spans="1:9" ht="12.75">
      <c r="A592" s="6"/>
      <c r="B592" s="28"/>
      <c r="C592" s="11" t="s">
        <v>163</v>
      </c>
      <c r="D592" s="11" t="s">
        <v>164</v>
      </c>
      <c r="E592" s="11" t="s">
        <v>165</v>
      </c>
      <c r="F592" s="11" t="s">
        <v>166</v>
      </c>
      <c r="G592" s="11" t="s">
        <v>168</v>
      </c>
      <c r="H592" s="11" t="s">
        <v>169</v>
      </c>
      <c r="I592" s="11" t="s">
        <v>170</v>
      </c>
    </row>
    <row r="593" spans="1:9" ht="30" customHeight="1" thickBot="1">
      <c r="A593" s="7"/>
      <c r="B593" s="12"/>
      <c r="C593" s="12"/>
      <c r="D593" s="12"/>
      <c r="E593" s="12"/>
      <c r="F593" s="12"/>
      <c r="G593" s="12"/>
      <c r="H593" s="12"/>
      <c r="I593" s="12"/>
    </row>
    <row r="594" spans="1:9" ht="25.5">
      <c r="A594" s="16" t="s">
        <v>1114</v>
      </c>
      <c r="B594" s="17" t="s">
        <v>1115</v>
      </c>
      <c r="C594" s="18">
        <v>595000</v>
      </c>
      <c r="D594" s="18">
        <v>389249.26</v>
      </c>
      <c r="E594" s="18">
        <v>389249.26</v>
      </c>
      <c r="F594" s="18">
        <v>667284.45</v>
      </c>
      <c r="G594" s="19">
        <v>595000</v>
      </c>
      <c r="H594" s="19">
        <v>595000</v>
      </c>
      <c r="I594" s="19">
        <v>595000</v>
      </c>
    </row>
    <row r="595" spans="1:9" ht="12.75">
      <c r="A595" s="20" t="s">
        <v>1116</v>
      </c>
      <c r="B595" s="21" t="s">
        <v>1117</v>
      </c>
      <c r="C595" s="22">
        <v>12750</v>
      </c>
      <c r="D595" s="22">
        <v>0</v>
      </c>
      <c r="E595" s="22">
        <v>0</v>
      </c>
      <c r="F595" s="22">
        <v>0</v>
      </c>
      <c r="G595" s="23">
        <v>12750</v>
      </c>
      <c r="H595" s="23">
        <v>12750</v>
      </c>
      <c r="I595" s="23">
        <v>12750</v>
      </c>
    </row>
    <row r="596" spans="1:9" ht="12.75">
      <c r="A596" s="20" t="s">
        <v>1118</v>
      </c>
      <c r="B596" s="21" t="s">
        <v>1119</v>
      </c>
      <c r="C596" s="22">
        <v>5100</v>
      </c>
      <c r="D596" s="22">
        <v>0</v>
      </c>
      <c r="E596" s="22">
        <v>0</v>
      </c>
      <c r="F596" s="22">
        <v>0</v>
      </c>
      <c r="G596" s="23">
        <v>5100</v>
      </c>
      <c r="H596" s="23">
        <v>5100</v>
      </c>
      <c r="I596" s="23">
        <v>5100</v>
      </c>
    </row>
    <row r="597" spans="1:9" ht="12.75">
      <c r="A597" s="20" t="s">
        <v>1120</v>
      </c>
      <c r="B597" s="21" t="s">
        <v>1121</v>
      </c>
      <c r="C597" s="22">
        <v>1</v>
      </c>
      <c r="D597" s="22">
        <v>0</v>
      </c>
      <c r="E597" s="22">
        <v>0</v>
      </c>
      <c r="F597" s="22">
        <v>0</v>
      </c>
      <c r="G597" s="23">
        <v>1</v>
      </c>
      <c r="H597" s="23">
        <v>1</v>
      </c>
      <c r="I597" s="23">
        <v>1</v>
      </c>
    </row>
    <row r="598" spans="1:9" ht="12.75">
      <c r="A598" s="20" t="s">
        <v>1122</v>
      </c>
      <c r="B598" s="21" t="s">
        <v>1123</v>
      </c>
      <c r="C598" s="22">
        <v>850</v>
      </c>
      <c r="D598" s="22">
        <v>0</v>
      </c>
      <c r="E598" s="22">
        <v>0</v>
      </c>
      <c r="F598" s="22">
        <v>0</v>
      </c>
      <c r="G598" s="23">
        <v>850</v>
      </c>
      <c r="H598" s="23">
        <v>850</v>
      </c>
      <c r="I598" s="23">
        <v>850</v>
      </c>
    </row>
    <row r="599" spans="1:9" ht="12.75">
      <c r="A599" s="20" t="s">
        <v>1124</v>
      </c>
      <c r="B599" s="21" t="s">
        <v>1125</v>
      </c>
      <c r="C599" s="22">
        <v>850</v>
      </c>
      <c r="D599" s="22">
        <v>0</v>
      </c>
      <c r="E599" s="22">
        <v>0</v>
      </c>
      <c r="F599" s="22">
        <v>0</v>
      </c>
      <c r="G599" s="23">
        <v>850</v>
      </c>
      <c r="H599" s="23">
        <v>850</v>
      </c>
      <c r="I599" s="23">
        <v>850</v>
      </c>
    </row>
    <row r="600" spans="1:9" ht="25.5">
      <c r="A600" s="20" t="s">
        <v>1126</v>
      </c>
      <c r="B600" s="21" t="s">
        <v>1127</v>
      </c>
      <c r="C600" s="22">
        <v>1</v>
      </c>
      <c r="D600" s="22">
        <v>0</v>
      </c>
      <c r="E600" s="22">
        <v>0</v>
      </c>
      <c r="F600" s="22">
        <v>0</v>
      </c>
      <c r="G600" s="23">
        <v>1</v>
      </c>
      <c r="H600" s="23">
        <v>1</v>
      </c>
      <c r="I600" s="23">
        <v>1</v>
      </c>
    </row>
    <row r="601" spans="1:9" ht="26.25" thickBot="1">
      <c r="A601" s="20" t="s">
        <v>1128</v>
      </c>
      <c r="B601" s="21" t="s">
        <v>1129</v>
      </c>
      <c r="C601" s="22">
        <v>1</v>
      </c>
      <c r="D601" s="22">
        <v>0</v>
      </c>
      <c r="E601" s="22">
        <v>0</v>
      </c>
      <c r="F601" s="22">
        <v>0</v>
      </c>
      <c r="G601" s="23">
        <v>1</v>
      </c>
      <c r="H601" s="23">
        <v>1</v>
      </c>
      <c r="I601" s="23">
        <v>1</v>
      </c>
    </row>
    <row r="602" spans="1:9" ht="13.5" thickBot="1">
      <c r="A602" s="29"/>
      <c r="B602" s="26" t="s">
        <v>1130</v>
      </c>
      <c r="C602" s="27">
        <f>SUM(C594:C601)</f>
        <v>614553</v>
      </c>
      <c r="D602" s="27">
        <f>SUM(D594:D601)</f>
        <v>389249.26</v>
      </c>
      <c r="E602" s="27">
        <f>SUM(E594:E601)</f>
        <v>389249.26</v>
      </c>
      <c r="F602" s="27">
        <f>SUM(F594:F601)</f>
        <v>667284.45</v>
      </c>
      <c r="G602" s="27">
        <f>SUM(G594:G601)</f>
        <v>614553</v>
      </c>
      <c r="H602" s="27">
        <f>SUM(H594:H601)</f>
        <v>614553</v>
      </c>
      <c r="I602" s="27">
        <f>SUM(I594:I601)</f>
        <v>614553</v>
      </c>
    </row>
    <row r="603" ht="13.5" thickBot="1"/>
    <row r="604" spans="1:9" ht="13.5" thickBot="1">
      <c r="A604" s="11" t="s">
        <v>1131</v>
      </c>
      <c r="B604" s="11" t="s">
        <v>1132</v>
      </c>
      <c r="C604" s="8" t="s">
        <v>162</v>
      </c>
      <c r="D604" s="9"/>
      <c r="E604" s="9"/>
      <c r="F604" s="10"/>
      <c r="G604" s="8" t="s">
        <v>167</v>
      </c>
      <c r="H604" s="9"/>
      <c r="I604" s="10"/>
    </row>
    <row r="605" spans="1:9" ht="12.75">
      <c r="A605" s="6"/>
      <c r="B605" s="28"/>
      <c r="C605" s="11" t="s">
        <v>163</v>
      </c>
      <c r="D605" s="11" t="s">
        <v>164</v>
      </c>
      <c r="E605" s="11" t="s">
        <v>165</v>
      </c>
      <c r="F605" s="11" t="s">
        <v>166</v>
      </c>
      <c r="G605" s="11" t="s">
        <v>168</v>
      </c>
      <c r="H605" s="11" t="s">
        <v>169</v>
      </c>
      <c r="I605" s="11" t="s">
        <v>170</v>
      </c>
    </row>
    <row r="606" spans="1:9" ht="30" customHeight="1" thickBot="1">
      <c r="A606" s="7"/>
      <c r="B606" s="12"/>
      <c r="C606" s="12"/>
      <c r="D606" s="12"/>
      <c r="E606" s="12"/>
      <c r="F606" s="12"/>
      <c r="G606" s="12"/>
      <c r="H606" s="12"/>
      <c r="I606" s="12"/>
    </row>
    <row r="607" spans="1:9" ht="25.5">
      <c r="A607" s="16" t="s">
        <v>1133</v>
      </c>
      <c r="B607" s="17" t="s">
        <v>1134</v>
      </c>
      <c r="C607" s="18">
        <v>1088000</v>
      </c>
      <c r="D607" s="18">
        <v>562786.8</v>
      </c>
      <c r="E607" s="18">
        <v>562786.8</v>
      </c>
      <c r="F607" s="18">
        <v>964777.37</v>
      </c>
      <c r="G607" s="19">
        <v>1088000</v>
      </c>
      <c r="H607" s="19">
        <v>1088000</v>
      </c>
      <c r="I607" s="19">
        <v>1088000</v>
      </c>
    </row>
    <row r="608" spans="1:9" ht="12.75">
      <c r="A608" s="20" t="s">
        <v>1135</v>
      </c>
      <c r="B608" s="21" t="s">
        <v>1136</v>
      </c>
      <c r="C608" s="22">
        <v>25500</v>
      </c>
      <c r="D608" s="22">
        <v>8615.24</v>
      </c>
      <c r="E608" s="22">
        <v>8615.24</v>
      </c>
      <c r="F608" s="22">
        <v>14768.98</v>
      </c>
      <c r="G608" s="23">
        <v>25500</v>
      </c>
      <c r="H608" s="23">
        <v>25500</v>
      </c>
      <c r="I608" s="23">
        <v>25500</v>
      </c>
    </row>
    <row r="609" spans="1:9" ht="12.75">
      <c r="A609" s="20" t="s">
        <v>1137</v>
      </c>
      <c r="B609" s="21" t="s">
        <v>1138</v>
      </c>
      <c r="C609" s="22">
        <v>127500</v>
      </c>
      <c r="D609" s="22">
        <v>18695.46</v>
      </c>
      <c r="E609" s="22">
        <v>18695.46</v>
      </c>
      <c r="F609" s="22">
        <v>32049.36</v>
      </c>
      <c r="G609" s="23">
        <v>127500</v>
      </c>
      <c r="H609" s="23">
        <v>127500</v>
      </c>
      <c r="I609" s="23">
        <v>127500</v>
      </c>
    </row>
    <row r="610" spans="1:9" ht="12.75">
      <c r="A610" s="20" t="s">
        <v>1139</v>
      </c>
      <c r="B610" s="21" t="s">
        <v>1140</v>
      </c>
      <c r="C610" s="22">
        <v>11900</v>
      </c>
      <c r="D610" s="22">
        <v>3331.03</v>
      </c>
      <c r="E610" s="22">
        <v>3331.03</v>
      </c>
      <c r="F610" s="22">
        <v>5710.34</v>
      </c>
      <c r="G610" s="23">
        <v>11900</v>
      </c>
      <c r="H610" s="23">
        <v>11900</v>
      </c>
      <c r="I610" s="23">
        <v>11900</v>
      </c>
    </row>
    <row r="611" spans="1:9" ht="12.75">
      <c r="A611" s="20" t="s">
        <v>1141</v>
      </c>
      <c r="B611" s="21" t="s">
        <v>1142</v>
      </c>
      <c r="C611" s="22">
        <v>2550</v>
      </c>
      <c r="D611" s="22">
        <v>660.39</v>
      </c>
      <c r="E611" s="22">
        <v>660.39</v>
      </c>
      <c r="F611" s="22">
        <v>1132.1</v>
      </c>
      <c r="G611" s="23">
        <v>2550</v>
      </c>
      <c r="H611" s="23">
        <v>2550</v>
      </c>
      <c r="I611" s="23">
        <v>2550</v>
      </c>
    </row>
    <row r="612" spans="1:9" ht="38.25">
      <c r="A612" s="20" t="s">
        <v>1143</v>
      </c>
      <c r="B612" s="21" t="s">
        <v>1144</v>
      </c>
      <c r="C612" s="22">
        <v>17000</v>
      </c>
      <c r="D612" s="22">
        <v>2294.05</v>
      </c>
      <c r="E612" s="22">
        <v>2294.05</v>
      </c>
      <c r="F612" s="22">
        <v>3932.66</v>
      </c>
      <c r="G612" s="23">
        <v>17000</v>
      </c>
      <c r="H612" s="23">
        <v>17000</v>
      </c>
      <c r="I612" s="23">
        <v>17000</v>
      </c>
    </row>
    <row r="613" spans="1:9" ht="38.25">
      <c r="A613" s="20" t="s">
        <v>1145</v>
      </c>
      <c r="B613" s="21" t="s">
        <v>1146</v>
      </c>
      <c r="C613" s="22">
        <v>110500</v>
      </c>
      <c r="D613" s="22">
        <v>50895.82</v>
      </c>
      <c r="E613" s="22">
        <v>50895.82</v>
      </c>
      <c r="F613" s="22">
        <v>87249.98</v>
      </c>
      <c r="G613" s="23">
        <v>110500</v>
      </c>
      <c r="H613" s="23">
        <v>110500</v>
      </c>
      <c r="I613" s="23">
        <v>110500</v>
      </c>
    </row>
    <row r="614" spans="1:9" ht="38.25">
      <c r="A614" s="20" t="s">
        <v>1147</v>
      </c>
      <c r="B614" s="21" t="s">
        <v>1148</v>
      </c>
      <c r="C614" s="22">
        <v>170000</v>
      </c>
      <c r="D614" s="22">
        <v>35491.95</v>
      </c>
      <c r="E614" s="22">
        <v>35491.95</v>
      </c>
      <c r="F614" s="22">
        <v>60843.34</v>
      </c>
      <c r="G614" s="23">
        <v>170000</v>
      </c>
      <c r="H614" s="23">
        <v>170000</v>
      </c>
      <c r="I614" s="23">
        <v>170000</v>
      </c>
    </row>
    <row r="615" spans="1:9" ht="63.75">
      <c r="A615" s="20" t="s">
        <v>1149</v>
      </c>
      <c r="B615" s="21" t="s">
        <v>1150</v>
      </c>
      <c r="C615" s="22">
        <v>10200</v>
      </c>
      <c r="D615" s="22">
        <v>0</v>
      </c>
      <c r="E615" s="22">
        <v>0</v>
      </c>
      <c r="F615" s="22">
        <v>0</v>
      </c>
      <c r="G615" s="23">
        <v>10200</v>
      </c>
      <c r="H615" s="23">
        <v>10200</v>
      </c>
      <c r="I615" s="23">
        <v>10200</v>
      </c>
    </row>
    <row r="616" spans="1:9" ht="38.25">
      <c r="A616" s="20" t="s">
        <v>1151</v>
      </c>
      <c r="B616" s="21" t="s">
        <v>1152</v>
      </c>
      <c r="C616" s="22">
        <v>10200</v>
      </c>
      <c r="D616" s="22">
        <v>0</v>
      </c>
      <c r="E616" s="22">
        <v>0</v>
      </c>
      <c r="F616" s="22">
        <v>0</v>
      </c>
      <c r="G616" s="23">
        <v>10200</v>
      </c>
      <c r="H616" s="23">
        <v>10200</v>
      </c>
      <c r="I616" s="23">
        <v>10200</v>
      </c>
    </row>
    <row r="617" spans="1:9" ht="38.25">
      <c r="A617" s="20" t="s">
        <v>1153</v>
      </c>
      <c r="B617" s="21" t="s">
        <v>1154</v>
      </c>
      <c r="C617" s="22">
        <v>62050</v>
      </c>
      <c r="D617" s="22">
        <v>0</v>
      </c>
      <c r="E617" s="22">
        <v>0</v>
      </c>
      <c r="F617" s="22">
        <v>0</v>
      </c>
      <c r="G617" s="23">
        <v>62050</v>
      </c>
      <c r="H617" s="23">
        <v>62050</v>
      </c>
      <c r="I617" s="23">
        <v>62050</v>
      </c>
    </row>
    <row r="618" spans="1:9" ht="38.25">
      <c r="A618" s="20" t="s">
        <v>1155</v>
      </c>
      <c r="B618" s="21" t="s">
        <v>1156</v>
      </c>
      <c r="C618" s="22">
        <v>17850</v>
      </c>
      <c r="D618" s="22">
        <v>0</v>
      </c>
      <c r="E618" s="22">
        <v>0</v>
      </c>
      <c r="F618" s="22">
        <v>0</v>
      </c>
      <c r="G618" s="23">
        <v>17850</v>
      </c>
      <c r="H618" s="23">
        <v>17850</v>
      </c>
      <c r="I618" s="23">
        <v>17850</v>
      </c>
    </row>
    <row r="619" spans="1:9" ht="25.5">
      <c r="A619" s="20" t="s">
        <v>1157</v>
      </c>
      <c r="B619" s="21" t="s">
        <v>1158</v>
      </c>
      <c r="C619" s="22">
        <v>17000</v>
      </c>
      <c r="D619" s="22">
        <v>0</v>
      </c>
      <c r="E619" s="22">
        <v>0</v>
      </c>
      <c r="F619" s="22">
        <v>0</v>
      </c>
      <c r="G619" s="23">
        <v>17000</v>
      </c>
      <c r="H619" s="23">
        <v>17000</v>
      </c>
      <c r="I619" s="23">
        <v>17000</v>
      </c>
    </row>
    <row r="620" spans="1:9" ht="38.25">
      <c r="A620" s="20" t="s">
        <v>1159</v>
      </c>
      <c r="B620" s="21" t="s">
        <v>1160</v>
      </c>
      <c r="C620" s="22">
        <v>127500</v>
      </c>
      <c r="D620" s="22">
        <v>31739.08</v>
      </c>
      <c r="E620" s="22">
        <v>31739.08</v>
      </c>
      <c r="F620" s="22">
        <v>54409.85</v>
      </c>
      <c r="G620" s="23">
        <v>127500</v>
      </c>
      <c r="H620" s="23">
        <v>127500</v>
      </c>
      <c r="I620" s="23">
        <v>127500</v>
      </c>
    </row>
    <row r="621" spans="1:9" ht="12.75">
      <c r="A621" s="20" t="s">
        <v>1161</v>
      </c>
      <c r="B621" s="21" t="s">
        <v>1162</v>
      </c>
      <c r="C621" s="22">
        <v>12750</v>
      </c>
      <c r="D621" s="22">
        <v>0</v>
      </c>
      <c r="E621" s="22">
        <v>0</v>
      </c>
      <c r="F621" s="22">
        <v>0</v>
      </c>
      <c r="G621" s="23">
        <v>12750</v>
      </c>
      <c r="H621" s="23">
        <v>12750</v>
      </c>
      <c r="I621" s="23">
        <v>12750</v>
      </c>
    </row>
    <row r="622" spans="1:9" ht="12.75">
      <c r="A622" s="20" t="s">
        <v>1163</v>
      </c>
      <c r="B622" s="21" t="s">
        <v>1164</v>
      </c>
      <c r="C622" s="22">
        <v>12750</v>
      </c>
      <c r="D622" s="22">
        <v>0</v>
      </c>
      <c r="E622" s="22">
        <v>0</v>
      </c>
      <c r="F622" s="22">
        <v>0</v>
      </c>
      <c r="G622" s="23">
        <v>12750</v>
      </c>
      <c r="H622" s="23">
        <v>12750</v>
      </c>
      <c r="I622" s="23">
        <v>12750</v>
      </c>
    </row>
    <row r="623" spans="1:9" ht="38.25">
      <c r="A623" s="20" t="s">
        <v>1165</v>
      </c>
      <c r="B623" s="21" t="s">
        <v>1166</v>
      </c>
      <c r="C623" s="22">
        <v>4250</v>
      </c>
      <c r="D623" s="22">
        <v>0</v>
      </c>
      <c r="E623" s="22">
        <v>0</v>
      </c>
      <c r="F623" s="22">
        <v>0</v>
      </c>
      <c r="G623" s="23">
        <v>4250</v>
      </c>
      <c r="H623" s="23">
        <v>4250</v>
      </c>
      <c r="I623" s="23">
        <v>4250</v>
      </c>
    </row>
    <row r="624" spans="1:9" ht="38.25">
      <c r="A624" s="20" t="s">
        <v>1167</v>
      </c>
      <c r="B624" s="21" t="s">
        <v>1168</v>
      </c>
      <c r="C624" s="22">
        <v>0</v>
      </c>
      <c r="D624" s="22">
        <v>0</v>
      </c>
      <c r="E624" s="22">
        <v>0</v>
      </c>
      <c r="F624" s="22">
        <v>0</v>
      </c>
      <c r="G624" s="23">
        <v>0</v>
      </c>
      <c r="H624" s="23">
        <v>0</v>
      </c>
      <c r="I624" s="23">
        <v>25000</v>
      </c>
    </row>
    <row r="625" spans="1:9" ht="25.5">
      <c r="A625" s="20" t="s">
        <v>1169</v>
      </c>
      <c r="B625" s="21" t="s">
        <v>1170</v>
      </c>
      <c r="C625" s="22">
        <v>43350</v>
      </c>
      <c r="D625" s="22">
        <v>9743.13</v>
      </c>
      <c r="E625" s="22">
        <v>9743.13</v>
      </c>
      <c r="F625" s="22">
        <v>16702.51</v>
      </c>
      <c r="G625" s="23">
        <v>43350</v>
      </c>
      <c r="H625" s="23">
        <v>43350</v>
      </c>
      <c r="I625" s="23">
        <v>43350</v>
      </c>
    </row>
    <row r="626" spans="1:9" ht="12.75">
      <c r="A626" s="20" t="s">
        <v>1171</v>
      </c>
      <c r="B626" s="21" t="s">
        <v>1172</v>
      </c>
      <c r="C626" s="22">
        <v>4000</v>
      </c>
      <c r="D626" s="22">
        <v>25.48</v>
      </c>
      <c r="E626" s="22">
        <v>25.48</v>
      </c>
      <c r="F626" s="22">
        <v>43.68</v>
      </c>
      <c r="G626" s="23">
        <v>4000</v>
      </c>
      <c r="H626" s="23">
        <v>4000</v>
      </c>
      <c r="I626" s="23">
        <v>4000</v>
      </c>
    </row>
    <row r="627" spans="1:9" ht="12.75">
      <c r="A627" s="20" t="s">
        <v>1173</v>
      </c>
      <c r="B627" s="21" t="s">
        <v>1174</v>
      </c>
      <c r="C627" s="22">
        <v>4250</v>
      </c>
      <c r="D627" s="22">
        <v>3.92</v>
      </c>
      <c r="E627" s="22">
        <v>3.92</v>
      </c>
      <c r="F627" s="22">
        <v>6.72</v>
      </c>
      <c r="G627" s="23">
        <v>4250</v>
      </c>
      <c r="H627" s="23">
        <v>4250</v>
      </c>
      <c r="I627" s="23">
        <v>4250</v>
      </c>
    </row>
    <row r="628" spans="1:9" ht="12.75">
      <c r="A628" s="20" t="s">
        <v>1175</v>
      </c>
      <c r="B628" s="21" t="s">
        <v>1176</v>
      </c>
      <c r="C628" s="22">
        <v>187000</v>
      </c>
      <c r="D628" s="22">
        <v>7419.1</v>
      </c>
      <c r="E628" s="22">
        <v>7419.1</v>
      </c>
      <c r="F628" s="22">
        <v>12718.46</v>
      </c>
      <c r="G628" s="23">
        <v>187000</v>
      </c>
      <c r="H628" s="23">
        <v>187000</v>
      </c>
      <c r="I628" s="23">
        <v>187000</v>
      </c>
    </row>
    <row r="629" spans="1:9" ht="13.5" thickBot="1">
      <c r="A629" s="20" t="s">
        <v>1177</v>
      </c>
      <c r="B629" s="21" t="s">
        <v>1178</v>
      </c>
      <c r="C629" s="22">
        <v>1.7</v>
      </c>
      <c r="D629" s="22">
        <v>1.7</v>
      </c>
      <c r="E629" s="22">
        <v>1.7</v>
      </c>
      <c r="F629" s="22">
        <v>2.91</v>
      </c>
      <c r="G629" s="23">
        <v>1.7</v>
      </c>
      <c r="H629" s="23">
        <v>1.7</v>
      </c>
      <c r="I629" s="23">
        <v>1.7</v>
      </c>
    </row>
    <row r="630" spans="1:9" ht="13.5" thickBot="1">
      <c r="A630" s="29"/>
      <c r="B630" s="26" t="s">
        <v>1179</v>
      </c>
      <c r="C630" s="27">
        <f>SUM(C607:C629)</f>
        <v>2066101.7</v>
      </c>
      <c r="D630" s="27">
        <f>SUM(D607:D629)</f>
        <v>731703.1499999999</v>
      </c>
      <c r="E630" s="27">
        <f>SUM(E607:E629)</f>
        <v>731703.1499999999</v>
      </c>
      <c r="F630" s="27">
        <f>SUM(F607:F629)</f>
        <v>1254348.26</v>
      </c>
      <c r="G630" s="27">
        <f>SUM(G607:G629)</f>
        <v>2066101.7</v>
      </c>
      <c r="H630" s="27">
        <f>SUM(H607:H629)</f>
        <v>2066101.7</v>
      </c>
      <c r="I630" s="27">
        <f>SUM(I607:I629)</f>
        <v>2091101.7</v>
      </c>
    </row>
    <row r="631" ht="13.5" thickBot="1"/>
    <row r="632" spans="1:9" ht="13.5" thickBot="1">
      <c r="A632" s="11" t="s">
        <v>1180</v>
      </c>
      <c r="B632" s="11" t="s">
        <v>1181</v>
      </c>
      <c r="C632" s="8" t="s">
        <v>162</v>
      </c>
      <c r="D632" s="9"/>
      <c r="E632" s="9"/>
      <c r="F632" s="10"/>
      <c r="G632" s="8" t="s">
        <v>167</v>
      </c>
      <c r="H632" s="9"/>
      <c r="I632" s="10"/>
    </row>
    <row r="633" spans="1:9" ht="12.75">
      <c r="A633" s="6"/>
      <c r="B633" s="28"/>
      <c r="C633" s="11" t="s">
        <v>163</v>
      </c>
      <c r="D633" s="11" t="s">
        <v>164</v>
      </c>
      <c r="E633" s="11" t="s">
        <v>165</v>
      </c>
      <c r="F633" s="11" t="s">
        <v>166</v>
      </c>
      <c r="G633" s="11" t="s">
        <v>168</v>
      </c>
      <c r="H633" s="11" t="s">
        <v>169</v>
      </c>
      <c r="I633" s="11" t="s">
        <v>170</v>
      </c>
    </row>
    <row r="634" spans="1:9" ht="30" customHeight="1" thickBot="1">
      <c r="A634" s="7"/>
      <c r="B634" s="12"/>
      <c r="C634" s="12"/>
      <c r="D634" s="12"/>
      <c r="E634" s="12"/>
      <c r="F634" s="12"/>
      <c r="G634" s="12"/>
      <c r="H634" s="12"/>
      <c r="I634" s="12"/>
    </row>
    <row r="635" spans="1:9" ht="12.75">
      <c r="A635" s="16" t="s">
        <v>1182</v>
      </c>
      <c r="B635" s="17" t="s">
        <v>1183</v>
      </c>
      <c r="C635" s="18">
        <v>1827500</v>
      </c>
      <c r="D635" s="18">
        <v>1215071.94</v>
      </c>
      <c r="E635" s="18">
        <v>1215071.94</v>
      </c>
      <c r="F635" s="18">
        <v>2082980.47</v>
      </c>
      <c r="G635" s="19">
        <v>1827500</v>
      </c>
      <c r="H635" s="19">
        <v>1827500</v>
      </c>
      <c r="I635" s="19">
        <v>1827500</v>
      </c>
    </row>
    <row r="636" spans="1:9" ht="12.75">
      <c r="A636" s="20" t="s">
        <v>1184</v>
      </c>
      <c r="B636" s="21" t="s">
        <v>1185</v>
      </c>
      <c r="C636" s="22">
        <v>1258000</v>
      </c>
      <c r="D636" s="22">
        <v>798477.78</v>
      </c>
      <c r="E636" s="22">
        <v>798477.78</v>
      </c>
      <c r="F636" s="22">
        <v>1368819.05</v>
      </c>
      <c r="G636" s="23">
        <v>1258000</v>
      </c>
      <c r="H636" s="23">
        <v>1258000</v>
      </c>
      <c r="I636" s="23">
        <v>1258000</v>
      </c>
    </row>
    <row r="637" spans="1:9" ht="12.75">
      <c r="A637" s="20" t="s">
        <v>1186</v>
      </c>
      <c r="B637" s="21" t="s">
        <v>1187</v>
      </c>
      <c r="C637" s="22">
        <v>1037000</v>
      </c>
      <c r="D637" s="22">
        <v>642467.4</v>
      </c>
      <c r="E637" s="22">
        <v>642467.4</v>
      </c>
      <c r="F637" s="22">
        <v>1101372.69</v>
      </c>
      <c r="G637" s="23">
        <v>1037000</v>
      </c>
      <c r="H637" s="23">
        <v>1037000</v>
      </c>
      <c r="I637" s="23">
        <v>1037000</v>
      </c>
    </row>
    <row r="638" spans="1:9" ht="12.75">
      <c r="A638" s="20" t="s">
        <v>1188</v>
      </c>
      <c r="B638" s="21" t="s">
        <v>1189</v>
      </c>
      <c r="C638" s="22">
        <v>340000</v>
      </c>
      <c r="D638" s="22">
        <v>181135.77</v>
      </c>
      <c r="E638" s="22">
        <v>181135.77</v>
      </c>
      <c r="F638" s="22">
        <v>310518.46</v>
      </c>
      <c r="G638" s="23">
        <v>340000</v>
      </c>
      <c r="H638" s="23">
        <v>340000</v>
      </c>
      <c r="I638" s="23">
        <v>340000</v>
      </c>
    </row>
    <row r="639" spans="1:9" ht="25.5">
      <c r="A639" s="20" t="s">
        <v>1190</v>
      </c>
      <c r="B639" s="21" t="s">
        <v>1191</v>
      </c>
      <c r="C639" s="22">
        <v>221000</v>
      </c>
      <c r="D639" s="22">
        <v>130375.16</v>
      </c>
      <c r="E639" s="22">
        <v>130375.16</v>
      </c>
      <c r="F639" s="22">
        <v>223500.27</v>
      </c>
      <c r="G639" s="23">
        <v>221000</v>
      </c>
      <c r="H639" s="23">
        <v>221000</v>
      </c>
      <c r="I639" s="23">
        <v>221000</v>
      </c>
    </row>
    <row r="640" spans="1:9" ht="12.75">
      <c r="A640" s="20" t="s">
        <v>1192</v>
      </c>
      <c r="B640" s="21" t="s">
        <v>1193</v>
      </c>
      <c r="C640" s="22">
        <v>42500</v>
      </c>
      <c r="D640" s="22">
        <v>26811.46</v>
      </c>
      <c r="E640" s="22">
        <v>26811.46</v>
      </c>
      <c r="F640" s="22">
        <v>45962.5</v>
      </c>
      <c r="G640" s="23">
        <v>42500</v>
      </c>
      <c r="H640" s="23">
        <v>42500</v>
      </c>
      <c r="I640" s="23">
        <v>42500</v>
      </c>
    </row>
    <row r="641" spans="1:9" ht="12.75">
      <c r="A641" s="20" t="s">
        <v>1194</v>
      </c>
      <c r="B641" s="21" t="s">
        <v>1195</v>
      </c>
      <c r="C641" s="22">
        <v>123250</v>
      </c>
      <c r="D641" s="22">
        <v>65236.59</v>
      </c>
      <c r="E641" s="22">
        <v>65236.59</v>
      </c>
      <c r="F641" s="22">
        <v>111834.15</v>
      </c>
      <c r="G641" s="23">
        <v>123250</v>
      </c>
      <c r="H641" s="23">
        <v>123250</v>
      </c>
      <c r="I641" s="23">
        <v>123250</v>
      </c>
    </row>
    <row r="642" spans="1:9" ht="12.75">
      <c r="A642" s="20" t="s">
        <v>1196</v>
      </c>
      <c r="B642" s="21" t="s">
        <v>1197</v>
      </c>
      <c r="C642" s="22">
        <v>21250</v>
      </c>
      <c r="D642" s="22">
        <v>13405.67</v>
      </c>
      <c r="E642" s="22">
        <v>13405.67</v>
      </c>
      <c r="F642" s="22">
        <v>22981.15</v>
      </c>
      <c r="G642" s="23">
        <v>21250</v>
      </c>
      <c r="H642" s="23">
        <v>21250</v>
      </c>
      <c r="I642" s="23">
        <v>21250</v>
      </c>
    </row>
    <row r="643" spans="1:9" ht="12.75">
      <c r="A643" s="20" t="s">
        <v>1198</v>
      </c>
      <c r="B643" s="21" t="s">
        <v>1199</v>
      </c>
      <c r="C643" s="22">
        <v>5100</v>
      </c>
      <c r="D643" s="22">
        <v>1095.46</v>
      </c>
      <c r="E643" s="22">
        <v>1095.46</v>
      </c>
      <c r="F643" s="22">
        <v>1877.93</v>
      </c>
      <c r="G643" s="23">
        <v>5100</v>
      </c>
      <c r="H643" s="23">
        <v>5100</v>
      </c>
      <c r="I643" s="23">
        <v>5100</v>
      </c>
    </row>
    <row r="644" spans="1:9" ht="25.5">
      <c r="A644" s="20" t="s">
        <v>1200</v>
      </c>
      <c r="B644" s="21" t="s">
        <v>1201</v>
      </c>
      <c r="C644" s="22">
        <v>1700</v>
      </c>
      <c r="D644" s="22">
        <v>0</v>
      </c>
      <c r="E644" s="22">
        <v>0</v>
      </c>
      <c r="F644" s="22">
        <v>0</v>
      </c>
      <c r="G644" s="23">
        <v>1700</v>
      </c>
      <c r="H644" s="23">
        <v>1700</v>
      </c>
      <c r="I644" s="23">
        <v>1700</v>
      </c>
    </row>
    <row r="645" spans="1:9" ht="25.5">
      <c r="A645" s="20" t="s">
        <v>1202</v>
      </c>
      <c r="B645" s="21" t="s">
        <v>1203</v>
      </c>
      <c r="C645" s="22">
        <v>28050</v>
      </c>
      <c r="D645" s="22">
        <v>16823.55</v>
      </c>
      <c r="E645" s="22">
        <v>16823.55</v>
      </c>
      <c r="F645" s="22">
        <v>28840.37</v>
      </c>
      <c r="G645" s="23">
        <v>28050</v>
      </c>
      <c r="H645" s="23">
        <v>28050</v>
      </c>
      <c r="I645" s="23">
        <v>28050</v>
      </c>
    </row>
    <row r="646" spans="1:9" ht="12.75">
      <c r="A646" s="20" t="s">
        <v>1204</v>
      </c>
      <c r="B646" s="21" t="s">
        <v>1205</v>
      </c>
      <c r="C646" s="22">
        <v>1</v>
      </c>
      <c r="D646" s="22">
        <v>0</v>
      </c>
      <c r="E646" s="22">
        <v>0</v>
      </c>
      <c r="F646" s="22">
        <v>0</v>
      </c>
      <c r="G646" s="23">
        <v>1</v>
      </c>
      <c r="H646" s="23">
        <v>1</v>
      </c>
      <c r="I646" s="23">
        <v>1</v>
      </c>
    </row>
    <row r="647" spans="1:9" ht="12.75">
      <c r="A647" s="20" t="s">
        <v>1206</v>
      </c>
      <c r="B647" s="21" t="s">
        <v>1207</v>
      </c>
      <c r="C647" s="22">
        <v>39100</v>
      </c>
      <c r="D647" s="22">
        <v>23560.73</v>
      </c>
      <c r="E647" s="22">
        <v>23560.73</v>
      </c>
      <c r="F647" s="22">
        <v>40389.82</v>
      </c>
      <c r="G647" s="23">
        <v>39100</v>
      </c>
      <c r="H647" s="23">
        <v>39100</v>
      </c>
      <c r="I647" s="23">
        <v>39100</v>
      </c>
    </row>
    <row r="648" spans="1:9" ht="12.75">
      <c r="A648" s="20" t="s">
        <v>1208</v>
      </c>
      <c r="B648" s="21" t="s">
        <v>1209</v>
      </c>
      <c r="C648" s="22">
        <v>55250</v>
      </c>
      <c r="D648" s="22">
        <v>30606.11</v>
      </c>
      <c r="E648" s="22">
        <v>30606.11</v>
      </c>
      <c r="F648" s="22">
        <v>52467.62</v>
      </c>
      <c r="G648" s="23">
        <v>55250</v>
      </c>
      <c r="H648" s="23">
        <v>55250</v>
      </c>
      <c r="I648" s="23">
        <v>55250</v>
      </c>
    </row>
    <row r="649" spans="1:9" ht="12.75">
      <c r="A649" s="20" t="s">
        <v>1210</v>
      </c>
      <c r="B649" s="21" t="s">
        <v>1211</v>
      </c>
      <c r="C649" s="22">
        <v>1</v>
      </c>
      <c r="D649" s="22">
        <v>0</v>
      </c>
      <c r="E649" s="22">
        <v>0</v>
      </c>
      <c r="F649" s="22">
        <v>0</v>
      </c>
      <c r="G649" s="23">
        <v>1</v>
      </c>
      <c r="H649" s="23">
        <v>1</v>
      </c>
      <c r="I649" s="23">
        <v>1</v>
      </c>
    </row>
    <row r="650" spans="1:9" ht="12.75">
      <c r="A650" s="20" t="s">
        <v>1212</v>
      </c>
      <c r="B650" s="21" t="s">
        <v>1213</v>
      </c>
      <c r="C650" s="22">
        <v>34000</v>
      </c>
      <c r="D650" s="22">
        <v>21428.87</v>
      </c>
      <c r="E650" s="22">
        <v>21428.87</v>
      </c>
      <c r="F650" s="22">
        <v>36735.21</v>
      </c>
      <c r="G650" s="23">
        <v>34000</v>
      </c>
      <c r="H650" s="23">
        <v>34000</v>
      </c>
      <c r="I650" s="23">
        <v>34000</v>
      </c>
    </row>
    <row r="651" spans="1:9" ht="12.75">
      <c r="A651" s="20" t="s">
        <v>1214</v>
      </c>
      <c r="B651" s="21" t="s">
        <v>1215</v>
      </c>
      <c r="C651" s="22">
        <v>1</v>
      </c>
      <c r="D651" s="22">
        <v>0</v>
      </c>
      <c r="E651" s="22">
        <v>0</v>
      </c>
      <c r="F651" s="22">
        <v>0</v>
      </c>
      <c r="G651" s="23">
        <v>1</v>
      </c>
      <c r="H651" s="23">
        <v>1</v>
      </c>
      <c r="I651" s="23">
        <v>1</v>
      </c>
    </row>
    <row r="652" spans="1:9" ht="12.75">
      <c r="A652" s="20" t="s">
        <v>1216</v>
      </c>
      <c r="B652" s="21" t="s">
        <v>1217</v>
      </c>
      <c r="C652" s="22">
        <v>1</v>
      </c>
      <c r="D652" s="22">
        <v>0</v>
      </c>
      <c r="E652" s="22">
        <v>0</v>
      </c>
      <c r="F652" s="22">
        <v>0</v>
      </c>
      <c r="G652" s="23">
        <v>1</v>
      </c>
      <c r="H652" s="23">
        <v>1</v>
      </c>
      <c r="I652" s="23">
        <v>1</v>
      </c>
    </row>
    <row r="653" spans="1:9" ht="12.75">
      <c r="A653" s="20" t="s">
        <v>1218</v>
      </c>
      <c r="B653" s="21" t="s">
        <v>1219</v>
      </c>
      <c r="C653" s="22">
        <v>42500</v>
      </c>
      <c r="D653" s="22">
        <v>190.5</v>
      </c>
      <c r="E653" s="22">
        <v>190.5</v>
      </c>
      <c r="F653" s="22">
        <v>326.57</v>
      </c>
      <c r="G653" s="23">
        <v>42500</v>
      </c>
      <c r="H653" s="23">
        <v>42500</v>
      </c>
      <c r="I653" s="23">
        <v>42500</v>
      </c>
    </row>
    <row r="654" spans="1:9" ht="25.5">
      <c r="A654" s="20" t="s">
        <v>1220</v>
      </c>
      <c r="B654" s="21" t="s">
        <v>1221</v>
      </c>
      <c r="C654" s="22">
        <v>1</v>
      </c>
      <c r="D654" s="22">
        <v>0</v>
      </c>
      <c r="E654" s="22">
        <v>0</v>
      </c>
      <c r="F654" s="22">
        <v>0</v>
      </c>
      <c r="G654" s="23">
        <v>1</v>
      </c>
      <c r="H654" s="23">
        <v>1</v>
      </c>
      <c r="I654" s="23">
        <v>1</v>
      </c>
    </row>
    <row r="655" spans="1:9" ht="25.5">
      <c r="A655" s="20" t="s">
        <v>1222</v>
      </c>
      <c r="B655" s="21" t="s">
        <v>1223</v>
      </c>
      <c r="C655" s="22">
        <v>1</v>
      </c>
      <c r="D655" s="22">
        <v>0</v>
      </c>
      <c r="E655" s="22">
        <v>0</v>
      </c>
      <c r="F655" s="22">
        <v>0</v>
      </c>
      <c r="G655" s="23">
        <v>1</v>
      </c>
      <c r="H655" s="23">
        <v>1</v>
      </c>
      <c r="I655" s="23">
        <v>1</v>
      </c>
    </row>
    <row r="656" spans="1:9" ht="25.5">
      <c r="A656" s="20" t="s">
        <v>1224</v>
      </c>
      <c r="B656" s="21" t="s">
        <v>1225</v>
      </c>
      <c r="C656" s="22">
        <v>28050</v>
      </c>
      <c r="D656" s="22">
        <v>18360.22</v>
      </c>
      <c r="E656" s="22">
        <v>18360.22</v>
      </c>
      <c r="F656" s="22">
        <v>31474.66</v>
      </c>
      <c r="G656" s="23">
        <v>28050</v>
      </c>
      <c r="H656" s="23">
        <v>28050</v>
      </c>
      <c r="I656" s="23">
        <v>28050</v>
      </c>
    </row>
    <row r="657" spans="1:9" ht="12.75">
      <c r="A657" s="20" t="s">
        <v>1226</v>
      </c>
      <c r="B657" s="21" t="s">
        <v>1227</v>
      </c>
      <c r="C657" s="22">
        <v>28050</v>
      </c>
      <c r="D657" s="22">
        <v>18360.22</v>
      </c>
      <c r="E657" s="22">
        <v>18360.22</v>
      </c>
      <c r="F657" s="22">
        <v>31474.66</v>
      </c>
      <c r="G657" s="23">
        <v>28050</v>
      </c>
      <c r="H657" s="23">
        <v>28050</v>
      </c>
      <c r="I657" s="23">
        <v>28050</v>
      </c>
    </row>
    <row r="658" spans="1:9" ht="12.75">
      <c r="A658" s="20" t="s">
        <v>1228</v>
      </c>
      <c r="B658" s="21" t="s">
        <v>1229</v>
      </c>
      <c r="C658" s="22">
        <v>4675</v>
      </c>
      <c r="D658" s="22">
        <v>2323.85</v>
      </c>
      <c r="E658" s="22">
        <v>2323.85</v>
      </c>
      <c r="F658" s="22">
        <v>3983.74</v>
      </c>
      <c r="G658" s="23">
        <v>4675</v>
      </c>
      <c r="H658" s="23">
        <v>4675</v>
      </c>
      <c r="I658" s="23">
        <v>4675</v>
      </c>
    </row>
    <row r="659" spans="1:9" ht="12.75">
      <c r="A659" s="20" t="s">
        <v>1230</v>
      </c>
      <c r="B659" s="21" t="s">
        <v>1231</v>
      </c>
      <c r="C659" s="22">
        <v>6800</v>
      </c>
      <c r="D659" s="22">
        <v>2360.23</v>
      </c>
      <c r="E659" s="22">
        <v>2360.23</v>
      </c>
      <c r="F659" s="22">
        <v>4046.11</v>
      </c>
      <c r="G659" s="23">
        <v>6800</v>
      </c>
      <c r="H659" s="23">
        <v>6800</v>
      </c>
      <c r="I659" s="23">
        <v>6800</v>
      </c>
    </row>
    <row r="660" spans="1:9" ht="25.5">
      <c r="A660" s="20" t="s">
        <v>1232</v>
      </c>
      <c r="B660" s="21" t="s">
        <v>1233</v>
      </c>
      <c r="C660" s="22">
        <v>1275</v>
      </c>
      <c r="D660" s="22">
        <v>515.9</v>
      </c>
      <c r="E660" s="22">
        <v>515.9</v>
      </c>
      <c r="F660" s="22">
        <v>884.4</v>
      </c>
      <c r="G660" s="23">
        <v>1275</v>
      </c>
      <c r="H660" s="23">
        <v>1275</v>
      </c>
      <c r="I660" s="23">
        <v>1275</v>
      </c>
    </row>
    <row r="661" spans="1:9" ht="12.75">
      <c r="A661" s="20" t="s">
        <v>1234</v>
      </c>
      <c r="B661" s="21" t="s">
        <v>1235</v>
      </c>
      <c r="C661" s="22">
        <v>1275</v>
      </c>
      <c r="D661" s="22">
        <v>881.99</v>
      </c>
      <c r="E661" s="22">
        <v>881.99</v>
      </c>
      <c r="F661" s="22">
        <v>1511.98</v>
      </c>
      <c r="G661" s="23">
        <v>1275</v>
      </c>
      <c r="H661" s="23">
        <v>1275</v>
      </c>
      <c r="I661" s="23">
        <v>1275</v>
      </c>
    </row>
    <row r="662" spans="1:9" ht="12.75">
      <c r="A662" s="20" t="s">
        <v>1236</v>
      </c>
      <c r="B662" s="21" t="s">
        <v>1237</v>
      </c>
      <c r="C662" s="22">
        <v>850</v>
      </c>
      <c r="D662" s="22">
        <v>631.01</v>
      </c>
      <c r="E662" s="22">
        <v>631.01</v>
      </c>
      <c r="F662" s="22">
        <v>1081.73</v>
      </c>
      <c r="G662" s="23">
        <v>850</v>
      </c>
      <c r="H662" s="23">
        <v>850</v>
      </c>
      <c r="I662" s="23">
        <v>850</v>
      </c>
    </row>
    <row r="663" spans="1:9" ht="12.75">
      <c r="A663" s="20" t="s">
        <v>1238</v>
      </c>
      <c r="B663" s="21" t="s">
        <v>1239</v>
      </c>
      <c r="C663" s="22">
        <v>850</v>
      </c>
      <c r="D663" s="22">
        <v>34</v>
      </c>
      <c r="E663" s="22">
        <v>34</v>
      </c>
      <c r="F663" s="22">
        <v>58.29</v>
      </c>
      <c r="G663" s="23">
        <v>850</v>
      </c>
      <c r="H663" s="23">
        <v>850</v>
      </c>
      <c r="I663" s="23">
        <v>850</v>
      </c>
    </row>
    <row r="664" spans="1:9" ht="12.75">
      <c r="A664" s="20" t="s">
        <v>1240</v>
      </c>
      <c r="B664" s="21" t="s">
        <v>1241</v>
      </c>
      <c r="C664" s="22">
        <v>1</v>
      </c>
      <c r="D664" s="22">
        <v>0</v>
      </c>
      <c r="E664" s="22">
        <v>0</v>
      </c>
      <c r="F664" s="22">
        <v>0</v>
      </c>
      <c r="G664" s="23">
        <v>1</v>
      </c>
      <c r="H664" s="23">
        <v>1</v>
      </c>
      <c r="I664" s="23">
        <v>1</v>
      </c>
    </row>
    <row r="665" spans="1:9" ht="12.75">
      <c r="A665" s="20" t="s">
        <v>1242</v>
      </c>
      <c r="B665" s="21" t="s">
        <v>1243</v>
      </c>
      <c r="C665" s="22">
        <v>1275</v>
      </c>
      <c r="D665" s="22">
        <v>651.7</v>
      </c>
      <c r="E665" s="22">
        <v>651.7</v>
      </c>
      <c r="F665" s="22">
        <v>1117.2</v>
      </c>
      <c r="G665" s="23">
        <v>1275</v>
      </c>
      <c r="H665" s="23">
        <v>1275</v>
      </c>
      <c r="I665" s="23">
        <v>1275</v>
      </c>
    </row>
    <row r="666" spans="1:9" ht="12.75">
      <c r="A666" s="20" t="s">
        <v>1244</v>
      </c>
      <c r="B666" s="21" t="s">
        <v>1245</v>
      </c>
      <c r="C666" s="22">
        <v>1</v>
      </c>
      <c r="D666" s="22">
        <v>0</v>
      </c>
      <c r="E666" s="22">
        <v>0</v>
      </c>
      <c r="F666" s="22">
        <v>0</v>
      </c>
      <c r="G666" s="23">
        <v>1</v>
      </c>
      <c r="H666" s="23">
        <v>1</v>
      </c>
      <c r="I666" s="23">
        <v>1</v>
      </c>
    </row>
    <row r="667" spans="1:9" ht="12.75">
      <c r="A667" s="20" t="s">
        <v>1246</v>
      </c>
      <c r="B667" s="21" t="s">
        <v>1247</v>
      </c>
      <c r="C667" s="22">
        <v>8500</v>
      </c>
      <c r="D667" s="22">
        <v>0</v>
      </c>
      <c r="E667" s="22">
        <v>0</v>
      </c>
      <c r="F667" s="22">
        <v>0</v>
      </c>
      <c r="G667" s="23">
        <v>8500</v>
      </c>
      <c r="H667" s="23">
        <v>8500</v>
      </c>
      <c r="I667" s="23">
        <v>8500</v>
      </c>
    </row>
    <row r="668" spans="1:9" ht="12.75">
      <c r="A668" s="20" t="s">
        <v>1248</v>
      </c>
      <c r="B668" s="21" t="s">
        <v>1249</v>
      </c>
      <c r="C668" s="22">
        <v>34750</v>
      </c>
      <c r="D668" s="22">
        <v>20465.22</v>
      </c>
      <c r="E668" s="22">
        <v>20465.22</v>
      </c>
      <c r="F668" s="22">
        <v>35083.23</v>
      </c>
      <c r="G668" s="23">
        <v>34750</v>
      </c>
      <c r="H668" s="23">
        <v>34750</v>
      </c>
      <c r="I668" s="23">
        <v>34750</v>
      </c>
    </row>
    <row r="669" spans="1:9" ht="12.75">
      <c r="A669" s="20" t="s">
        <v>1250</v>
      </c>
      <c r="B669" s="21" t="s">
        <v>1251</v>
      </c>
      <c r="C669" s="22">
        <v>850</v>
      </c>
      <c r="D669" s="22">
        <v>0</v>
      </c>
      <c r="E669" s="22">
        <v>0</v>
      </c>
      <c r="F669" s="22">
        <v>0</v>
      </c>
      <c r="G669" s="23">
        <v>850</v>
      </c>
      <c r="H669" s="23">
        <v>850</v>
      </c>
      <c r="I669" s="23">
        <v>850</v>
      </c>
    </row>
    <row r="670" spans="1:9" ht="12.75">
      <c r="A670" s="20" t="s">
        <v>1252</v>
      </c>
      <c r="B670" s="21" t="s">
        <v>1253</v>
      </c>
      <c r="C670" s="22">
        <v>850</v>
      </c>
      <c r="D670" s="22">
        <v>0</v>
      </c>
      <c r="E670" s="22">
        <v>0</v>
      </c>
      <c r="F670" s="22">
        <v>0</v>
      </c>
      <c r="G670" s="23">
        <v>850</v>
      </c>
      <c r="H670" s="23">
        <v>850</v>
      </c>
      <c r="I670" s="23">
        <v>850</v>
      </c>
    </row>
    <row r="671" spans="1:9" ht="25.5">
      <c r="A671" s="20" t="s">
        <v>1254</v>
      </c>
      <c r="B671" s="21" t="s">
        <v>1255</v>
      </c>
      <c r="C671" s="22">
        <v>1</v>
      </c>
      <c r="D671" s="22">
        <v>0</v>
      </c>
      <c r="E671" s="22">
        <v>0</v>
      </c>
      <c r="F671" s="22">
        <v>0</v>
      </c>
      <c r="G671" s="23">
        <v>1</v>
      </c>
      <c r="H671" s="23">
        <v>1</v>
      </c>
      <c r="I671" s="23">
        <v>1</v>
      </c>
    </row>
    <row r="672" spans="1:9" ht="12.75">
      <c r="A672" s="20" t="s">
        <v>1256</v>
      </c>
      <c r="B672" s="21" t="s">
        <v>1257</v>
      </c>
      <c r="C672" s="22">
        <v>1</v>
      </c>
      <c r="D672" s="22">
        <v>0</v>
      </c>
      <c r="E672" s="22">
        <v>0</v>
      </c>
      <c r="F672" s="22">
        <v>0</v>
      </c>
      <c r="G672" s="23">
        <v>1</v>
      </c>
      <c r="H672" s="23">
        <v>1</v>
      </c>
      <c r="I672" s="23">
        <v>1</v>
      </c>
    </row>
    <row r="673" spans="1:9" ht="12.75">
      <c r="A673" s="20" t="s">
        <v>1258</v>
      </c>
      <c r="B673" s="21" t="s">
        <v>1259</v>
      </c>
      <c r="C673" s="22">
        <v>2975</v>
      </c>
      <c r="D673" s="22">
        <v>0</v>
      </c>
      <c r="E673" s="22">
        <v>0</v>
      </c>
      <c r="F673" s="22">
        <v>0</v>
      </c>
      <c r="G673" s="23">
        <v>2975</v>
      </c>
      <c r="H673" s="23">
        <v>2975</v>
      </c>
      <c r="I673" s="23">
        <v>2975</v>
      </c>
    </row>
    <row r="674" spans="1:9" ht="12.75">
      <c r="A674" s="20" t="s">
        <v>1260</v>
      </c>
      <c r="B674" s="21" t="s">
        <v>1261</v>
      </c>
      <c r="C674" s="22">
        <v>255000</v>
      </c>
      <c r="D674" s="22">
        <v>171736.76</v>
      </c>
      <c r="E674" s="22">
        <v>171736.76</v>
      </c>
      <c r="F674" s="22">
        <v>294405.87</v>
      </c>
      <c r="G674" s="23">
        <v>255000</v>
      </c>
      <c r="H674" s="23">
        <v>255000</v>
      </c>
      <c r="I674" s="23">
        <v>255000</v>
      </c>
    </row>
    <row r="675" spans="1:9" ht="12.75">
      <c r="A675" s="20" t="s">
        <v>1262</v>
      </c>
      <c r="B675" s="21" t="s">
        <v>1263</v>
      </c>
      <c r="C675" s="22">
        <v>187000</v>
      </c>
      <c r="D675" s="22">
        <v>94064.56</v>
      </c>
      <c r="E675" s="22">
        <v>94064.56</v>
      </c>
      <c r="F675" s="22">
        <v>161253.53</v>
      </c>
      <c r="G675" s="23">
        <v>187000</v>
      </c>
      <c r="H675" s="23">
        <v>187000</v>
      </c>
      <c r="I675" s="23">
        <v>187000</v>
      </c>
    </row>
    <row r="676" spans="1:9" ht="12.75">
      <c r="A676" s="20" t="s">
        <v>1264</v>
      </c>
      <c r="B676" s="21" t="s">
        <v>1265</v>
      </c>
      <c r="C676" s="22">
        <v>233750</v>
      </c>
      <c r="D676" s="22">
        <v>161940.49</v>
      </c>
      <c r="E676" s="22">
        <v>161940.49</v>
      </c>
      <c r="F676" s="22">
        <v>277612.27</v>
      </c>
      <c r="G676" s="23">
        <v>233750</v>
      </c>
      <c r="H676" s="23">
        <v>233750</v>
      </c>
      <c r="I676" s="23">
        <v>233750</v>
      </c>
    </row>
    <row r="677" spans="1:9" ht="12.75">
      <c r="A677" s="20" t="s">
        <v>1266</v>
      </c>
      <c r="B677" s="21" t="s">
        <v>1267</v>
      </c>
      <c r="C677" s="22">
        <v>5100</v>
      </c>
      <c r="D677" s="22">
        <v>0</v>
      </c>
      <c r="E677" s="22">
        <v>0</v>
      </c>
      <c r="F677" s="22">
        <v>0</v>
      </c>
      <c r="G677" s="23">
        <v>5100</v>
      </c>
      <c r="H677" s="23">
        <v>5100</v>
      </c>
      <c r="I677" s="23">
        <v>5100</v>
      </c>
    </row>
    <row r="678" spans="1:9" ht="12.75">
      <c r="A678" s="20" t="s">
        <v>1268</v>
      </c>
      <c r="B678" s="21" t="s">
        <v>1269</v>
      </c>
      <c r="C678" s="22">
        <v>35500</v>
      </c>
      <c r="D678" s="22">
        <v>20456.82</v>
      </c>
      <c r="E678" s="22">
        <v>20456.82</v>
      </c>
      <c r="F678" s="22">
        <v>35068.83</v>
      </c>
      <c r="G678" s="23">
        <v>35500</v>
      </c>
      <c r="H678" s="23">
        <v>35500</v>
      </c>
      <c r="I678" s="23">
        <v>35500</v>
      </c>
    </row>
    <row r="679" spans="1:9" ht="12.75">
      <c r="A679" s="20" t="s">
        <v>1270</v>
      </c>
      <c r="B679" s="21" t="s">
        <v>0</v>
      </c>
      <c r="C679" s="22">
        <v>7565</v>
      </c>
      <c r="D679" s="22">
        <v>4044.99</v>
      </c>
      <c r="E679" s="22">
        <v>4044.99</v>
      </c>
      <c r="F679" s="22">
        <v>6934.27</v>
      </c>
      <c r="G679" s="23">
        <v>7565</v>
      </c>
      <c r="H679" s="23">
        <v>7565</v>
      </c>
      <c r="I679" s="23">
        <v>7565</v>
      </c>
    </row>
    <row r="680" spans="1:9" ht="12.75">
      <c r="A680" s="20" t="s">
        <v>1</v>
      </c>
      <c r="B680" s="21" t="s">
        <v>2</v>
      </c>
      <c r="C680" s="22">
        <v>7310</v>
      </c>
      <c r="D680" s="22">
        <v>3569.1</v>
      </c>
      <c r="E680" s="22">
        <v>3569.1</v>
      </c>
      <c r="F680" s="22">
        <v>6118.46</v>
      </c>
      <c r="G680" s="23">
        <v>7310</v>
      </c>
      <c r="H680" s="23">
        <v>7310</v>
      </c>
      <c r="I680" s="23">
        <v>7310</v>
      </c>
    </row>
    <row r="681" spans="1:9" ht="12.75">
      <c r="A681" s="20" t="s">
        <v>3</v>
      </c>
      <c r="B681" s="21" t="s">
        <v>4</v>
      </c>
      <c r="C681" s="22">
        <v>2125</v>
      </c>
      <c r="D681" s="22">
        <v>951.8</v>
      </c>
      <c r="E681" s="22">
        <v>951.8</v>
      </c>
      <c r="F681" s="22">
        <v>1631.66</v>
      </c>
      <c r="G681" s="23">
        <v>2125</v>
      </c>
      <c r="H681" s="23">
        <v>2125</v>
      </c>
      <c r="I681" s="23">
        <v>2125</v>
      </c>
    </row>
    <row r="682" spans="1:9" ht="12.75">
      <c r="A682" s="20" t="s">
        <v>5</v>
      </c>
      <c r="B682" s="21" t="s">
        <v>6</v>
      </c>
      <c r="C682" s="22">
        <v>4250</v>
      </c>
      <c r="D682" s="22">
        <v>0</v>
      </c>
      <c r="E682" s="22">
        <v>0</v>
      </c>
      <c r="F682" s="22">
        <v>0</v>
      </c>
      <c r="G682" s="23">
        <v>4250</v>
      </c>
      <c r="H682" s="23">
        <v>4250</v>
      </c>
      <c r="I682" s="23">
        <v>4250</v>
      </c>
    </row>
    <row r="683" spans="1:9" ht="25.5">
      <c r="A683" s="20" t="s">
        <v>7</v>
      </c>
      <c r="B683" s="21" t="s">
        <v>8</v>
      </c>
      <c r="C683" s="22">
        <v>46750</v>
      </c>
      <c r="D683" s="22">
        <v>23573.59</v>
      </c>
      <c r="E683" s="22">
        <v>23573.59</v>
      </c>
      <c r="F683" s="22">
        <v>40411.87</v>
      </c>
      <c r="G683" s="23">
        <v>46750</v>
      </c>
      <c r="H683" s="23">
        <v>46750</v>
      </c>
      <c r="I683" s="23">
        <v>46750</v>
      </c>
    </row>
    <row r="684" spans="1:9" ht="25.5">
      <c r="A684" s="20" t="s">
        <v>9</v>
      </c>
      <c r="B684" s="21" t="s">
        <v>10</v>
      </c>
      <c r="C684" s="22">
        <v>850</v>
      </c>
      <c r="D684" s="22">
        <v>321.41</v>
      </c>
      <c r="E684" s="22">
        <v>321.41</v>
      </c>
      <c r="F684" s="22">
        <v>550.99</v>
      </c>
      <c r="G684" s="23">
        <v>850</v>
      </c>
      <c r="H684" s="23">
        <v>850</v>
      </c>
      <c r="I684" s="23">
        <v>850</v>
      </c>
    </row>
    <row r="685" spans="1:9" ht="12.75">
      <c r="A685" s="20" t="s">
        <v>11</v>
      </c>
      <c r="B685" s="21" t="s">
        <v>12</v>
      </c>
      <c r="C685" s="22">
        <v>1955</v>
      </c>
      <c r="D685" s="22">
        <v>0</v>
      </c>
      <c r="E685" s="22">
        <v>0</v>
      </c>
      <c r="F685" s="22">
        <v>0</v>
      </c>
      <c r="G685" s="23">
        <v>1955</v>
      </c>
      <c r="H685" s="23">
        <v>1955</v>
      </c>
      <c r="I685" s="23">
        <v>1955</v>
      </c>
    </row>
    <row r="686" spans="1:9" ht="12.75">
      <c r="A686" s="20" t="s">
        <v>13</v>
      </c>
      <c r="B686" s="21" t="s">
        <v>14</v>
      </c>
      <c r="C686" s="22">
        <v>850</v>
      </c>
      <c r="D686" s="22">
        <v>0</v>
      </c>
      <c r="E686" s="22">
        <v>0</v>
      </c>
      <c r="F686" s="22">
        <v>0</v>
      </c>
      <c r="G686" s="23">
        <v>850</v>
      </c>
      <c r="H686" s="23">
        <v>850</v>
      </c>
      <c r="I686" s="23">
        <v>850</v>
      </c>
    </row>
    <row r="687" spans="1:9" ht="12.75">
      <c r="A687" s="20" t="s">
        <v>15</v>
      </c>
      <c r="B687" s="21" t="s">
        <v>16</v>
      </c>
      <c r="C687" s="22">
        <v>1</v>
      </c>
      <c r="D687" s="22">
        <v>0</v>
      </c>
      <c r="E687" s="22">
        <v>0</v>
      </c>
      <c r="F687" s="22">
        <v>0</v>
      </c>
      <c r="G687" s="23">
        <v>1</v>
      </c>
      <c r="H687" s="23">
        <v>1</v>
      </c>
      <c r="I687" s="23">
        <v>1</v>
      </c>
    </row>
    <row r="688" spans="1:9" ht="12.75">
      <c r="A688" s="20" t="s">
        <v>17</v>
      </c>
      <c r="B688" s="21" t="s">
        <v>18</v>
      </c>
      <c r="C688" s="22">
        <v>17000</v>
      </c>
      <c r="D688" s="22">
        <v>6680.96</v>
      </c>
      <c r="E688" s="22">
        <v>6680.96</v>
      </c>
      <c r="F688" s="22">
        <v>11453.07</v>
      </c>
      <c r="G688" s="23">
        <v>17000</v>
      </c>
      <c r="H688" s="23">
        <v>17000</v>
      </c>
      <c r="I688" s="23">
        <v>17000</v>
      </c>
    </row>
    <row r="689" spans="1:9" ht="12.75">
      <c r="A689" s="20" t="s">
        <v>19</v>
      </c>
      <c r="B689" s="21" t="s">
        <v>20</v>
      </c>
      <c r="C689" s="22">
        <v>85000</v>
      </c>
      <c r="D689" s="22">
        <v>50279.04</v>
      </c>
      <c r="E689" s="22">
        <v>50279.04</v>
      </c>
      <c r="F689" s="22">
        <v>86192.64</v>
      </c>
      <c r="G689" s="23">
        <v>85000</v>
      </c>
      <c r="H689" s="23">
        <v>85000</v>
      </c>
      <c r="I689" s="23">
        <v>85000</v>
      </c>
    </row>
    <row r="690" spans="1:9" ht="25.5">
      <c r="A690" s="20" t="s">
        <v>21</v>
      </c>
      <c r="B690" s="21" t="s">
        <v>22</v>
      </c>
      <c r="C690" s="22">
        <v>242250</v>
      </c>
      <c r="D690" s="22">
        <v>127687</v>
      </c>
      <c r="E690" s="22">
        <v>127687</v>
      </c>
      <c r="F690" s="22">
        <v>218892</v>
      </c>
      <c r="G690" s="23">
        <v>242250</v>
      </c>
      <c r="H690" s="23">
        <v>242250</v>
      </c>
      <c r="I690" s="23">
        <v>242250</v>
      </c>
    </row>
    <row r="691" spans="1:9" ht="25.5">
      <c r="A691" s="20" t="s">
        <v>23</v>
      </c>
      <c r="B691" s="21" t="s">
        <v>24</v>
      </c>
      <c r="C691" s="22">
        <v>100300</v>
      </c>
      <c r="D691" s="22">
        <v>51640.69</v>
      </c>
      <c r="E691" s="22">
        <v>51640.69</v>
      </c>
      <c r="F691" s="22">
        <v>88526.9</v>
      </c>
      <c r="G691" s="23">
        <v>100300</v>
      </c>
      <c r="H691" s="23">
        <v>100300</v>
      </c>
      <c r="I691" s="23">
        <v>100300</v>
      </c>
    </row>
    <row r="692" spans="1:9" ht="25.5">
      <c r="A692" s="20" t="s">
        <v>25</v>
      </c>
      <c r="B692" s="21" t="s">
        <v>26</v>
      </c>
      <c r="C692" s="22">
        <v>3400</v>
      </c>
      <c r="D692" s="22">
        <v>280.14</v>
      </c>
      <c r="E692" s="22">
        <v>280.14</v>
      </c>
      <c r="F692" s="22">
        <v>480.24</v>
      </c>
      <c r="G692" s="23">
        <v>3400</v>
      </c>
      <c r="H692" s="23">
        <v>3400</v>
      </c>
      <c r="I692" s="23">
        <v>3400</v>
      </c>
    </row>
    <row r="693" spans="1:9" ht="12.75">
      <c r="A693" s="20" t="s">
        <v>27</v>
      </c>
      <c r="B693" s="21" t="s">
        <v>28</v>
      </c>
      <c r="C693" s="22">
        <v>102000</v>
      </c>
      <c r="D693" s="22">
        <v>41230.27</v>
      </c>
      <c r="E693" s="22">
        <v>41230.27</v>
      </c>
      <c r="F693" s="22">
        <v>70680.46</v>
      </c>
      <c r="G693" s="23">
        <v>102000</v>
      </c>
      <c r="H693" s="23">
        <v>102000</v>
      </c>
      <c r="I693" s="23">
        <v>102000</v>
      </c>
    </row>
    <row r="694" spans="1:9" ht="25.5">
      <c r="A694" s="20" t="s">
        <v>29</v>
      </c>
      <c r="B694" s="21" t="s">
        <v>30</v>
      </c>
      <c r="C694" s="22">
        <v>46750</v>
      </c>
      <c r="D694" s="22">
        <v>33647.1</v>
      </c>
      <c r="E694" s="22">
        <v>33647.1</v>
      </c>
      <c r="F694" s="22">
        <v>57680.74</v>
      </c>
      <c r="G694" s="23">
        <v>46750</v>
      </c>
      <c r="H694" s="23">
        <v>46750</v>
      </c>
      <c r="I694" s="23">
        <v>46750</v>
      </c>
    </row>
    <row r="695" spans="1:9" ht="12.75">
      <c r="A695" s="20" t="s">
        <v>31</v>
      </c>
      <c r="B695" s="21" t="s">
        <v>32</v>
      </c>
      <c r="C695" s="22">
        <v>850</v>
      </c>
      <c r="D695" s="22">
        <v>0</v>
      </c>
      <c r="E695" s="22">
        <v>0</v>
      </c>
      <c r="F695" s="22">
        <v>0</v>
      </c>
      <c r="G695" s="23">
        <v>850</v>
      </c>
      <c r="H695" s="23">
        <v>850</v>
      </c>
      <c r="I695" s="23">
        <v>850</v>
      </c>
    </row>
    <row r="696" spans="1:9" ht="25.5">
      <c r="A696" s="20" t="s">
        <v>33</v>
      </c>
      <c r="B696" s="21" t="s">
        <v>34</v>
      </c>
      <c r="C696" s="22">
        <v>1650</v>
      </c>
      <c r="D696" s="22">
        <v>765.47</v>
      </c>
      <c r="E696" s="22">
        <v>765.47</v>
      </c>
      <c r="F696" s="22">
        <v>1312.23</v>
      </c>
      <c r="G696" s="23">
        <v>1650</v>
      </c>
      <c r="H696" s="23">
        <v>1650</v>
      </c>
      <c r="I696" s="23">
        <v>1650</v>
      </c>
    </row>
    <row r="697" spans="1:9" ht="25.5">
      <c r="A697" s="20" t="s">
        <v>35</v>
      </c>
      <c r="B697" s="21" t="s">
        <v>36</v>
      </c>
      <c r="C697" s="22">
        <v>2650</v>
      </c>
      <c r="D697" s="22">
        <v>1398.45</v>
      </c>
      <c r="E697" s="22">
        <v>1398.45</v>
      </c>
      <c r="F697" s="22">
        <v>2397.34</v>
      </c>
      <c r="G697" s="23">
        <v>2650</v>
      </c>
      <c r="H697" s="23">
        <v>2650</v>
      </c>
      <c r="I697" s="23">
        <v>2650</v>
      </c>
    </row>
    <row r="698" spans="1:9" ht="25.5">
      <c r="A698" s="20" t="s">
        <v>37</v>
      </c>
      <c r="B698" s="21" t="s">
        <v>38</v>
      </c>
      <c r="C698" s="22">
        <v>50</v>
      </c>
      <c r="D698" s="22">
        <v>8.05</v>
      </c>
      <c r="E698" s="22">
        <v>8.05</v>
      </c>
      <c r="F698" s="22">
        <v>13.8</v>
      </c>
      <c r="G698" s="23">
        <v>50</v>
      </c>
      <c r="H698" s="23">
        <v>50</v>
      </c>
      <c r="I698" s="23">
        <v>50</v>
      </c>
    </row>
    <row r="699" spans="1:9" ht="25.5">
      <c r="A699" s="20" t="s">
        <v>39</v>
      </c>
      <c r="B699" s="21" t="s">
        <v>40</v>
      </c>
      <c r="C699" s="22">
        <v>50</v>
      </c>
      <c r="D699" s="22">
        <v>8.05</v>
      </c>
      <c r="E699" s="22">
        <v>8.05</v>
      </c>
      <c r="F699" s="22">
        <v>13.8</v>
      </c>
      <c r="G699" s="23">
        <v>50</v>
      </c>
      <c r="H699" s="23">
        <v>50</v>
      </c>
      <c r="I699" s="23">
        <v>50</v>
      </c>
    </row>
    <row r="700" spans="1:9" ht="25.5">
      <c r="A700" s="20" t="s">
        <v>41</v>
      </c>
      <c r="B700" s="21" t="s">
        <v>42</v>
      </c>
      <c r="C700" s="22">
        <v>500</v>
      </c>
      <c r="D700" s="22">
        <v>196.56</v>
      </c>
      <c r="E700" s="22">
        <v>196.56</v>
      </c>
      <c r="F700" s="22">
        <v>336.96</v>
      </c>
      <c r="G700" s="23">
        <v>500</v>
      </c>
      <c r="H700" s="23">
        <v>500</v>
      </c>
      <c r="I700" s="23">
        <v>500</v>
      </c>
    </row>
    <row r="701" spans="1:9" ht="12.75">
      <c r="A701" s="20" t="s">
        <v>43</v>
      </c>
      <c r="B701" s="21" t="s">
        <v>44</v>
      </c>
      <c r="C701" s="22">
        <v>800</v>
      </c>
      <c r="D701" s="22">
        <v>401.1</v>
      </c>
      <c r="E701" s="22">
        <v>401.1</v>
      </c>
      <c r="F701" s="22">
        <v>687.6</v>
      </c>
      <c r="G701" s="23">
        <v>800</v>
      </c>
      <c r="H701" s="23">
        <v>800</v>
      </c>
      <c r="I701" s="23">
        <v>800</v>
      </c>
    </row>
    <row r="702" spans="1:9" ht="25.5">
      <c r="A702" s="20" t="s">
        <v>45</v>
      </c>
      <c r="B702" s="21" t="s">
        <v>46</v>
      </c>
      <c r="C702" s="22">
        <v>800</v>
      </c>
      <c r="D702" s="22">
        <v>321.41</v>
      </c>
      <c r="E702" s="22">
        <v>321.41</v>
      </c>
      <c r="F702" s="22">
        <v>550.99</v>
      </c>
      <c r="G702" s="23">
        <v>800</v>
      </c>
      <c r="H702" s="23">
        <v>800</v>
      </c>
      <c r="I702" s="23">
        <v>800</v>
      </c>
    </row>
    <row r="703" spans="1:9" ht="25.5">
      <c r="A703" s="20" t="s">
        <v>47</v>
      </c>
      <c r="B703" s="21" t="s">
        <v>48</v>
      </c>
      <c r="C703" s="22">
        <v>0</v>
      </c>
      <c r="D703" s="22">
        <v>0</v>
      </c>
      <c r="E703" s="22">
        <v>0</v>
      </c>
      <c r="F703" s="22">
        <v>0</v>
      </c>
      <c r="G703" s="23">
        <v>1080000</v>
      </c>
      <c r="H703" s="23">
        <v>1080000</v>
      </c>
      <c r="I703" s="23">
        <v>1080000</v>
      </c>
    </row>
    <row r="704" spans="1:9" ht="12.75">
      <c r="A704" s="20" t="s">
        <v>49</v>
      </c>
      <c r="B704" s="21" t="s">
        <v>50</v>
      </c>
      <c r="C704" s="22">
        <v>0</v>
      </c>
      <c r="D704" s="22">
        <v>0</v>
      </c>
      <c r="E704" s="22">
        <v>0</v>
      </c>
      <c r="F704" s="22">
        <v>0</v>
      </c>
      <c r="G704" s="23">
        <v>1500</v>
      </c>
      <c r="H704" s="23">
        <v>1500</v>
      </c>
      <c r="I704" s="23">
        <v>1500</v>
      </c>
    </row>
    <row r="705" spans="1:9" ht="12.75">
      <c r="A705" s="20" t="s">
        <v>51</v>
      </c>
      <c r="B705" s="21" t="s">
        <v>52</v>
      </c>
      <c r="C705" s="22">
        <v>0</v>
      </c>
      <c r="D705" s="22">
        <v>0</v>
      </c>
      <c r="E705" s="22">
        <v>0</v>
      </c>
      <c r="F705" s="22">
        <v>0</v>
      </c>
      <c r="G705" s="23">
        <v>0</v>
      </c>
      <c r="H705" s="23">
        <v>0</v>
      </c>
      <c r="I705" s="23">
        <v>20000</v>
      </c>
    </row>
    <row r="706" spans="1:9" ht="12.75">
      <c r="A706" s="20" t="s">
        <v>53</v>
      </c>
      <c r="B706" s="21" t="s">
        <v>54</v>
      </c>
      <c r="C706" s="22">
        <v>0</v>
      </c>
      <c r="D706" s="22">
        <v>0</v>
      </c>
      <c r="E706" s="22">
        <v>0</v>
      </c>
      <c r="F706" s="22">
        <v>0</v>
      </c>
      <c r="G706" s="23">
        <v>0</v>
      </c>
      <c r="H706" s="23">
        <v>0</v>
      </c>
      <c r="I706" s="23">
        <v>10000</v>
      </c>
    </row>
    <row r="707" spans="1:9" ht="13.5" thickBot="1">
      <c r="A707" s="20" t="s">
        <v>55</v>
      </c>
      <c r="B707" s="21" t="s">
        <v>56</v>
      </c>
      <c r="C707" s="22">
        <v>5100</v>
      </c>
      <c r="D707" s="22">
        <v>1029.41</v>
      </c>
      <c r="E707" s="22">
        <v>1029.41</v>
      </c>
      <c r="F707" s="22">
        <v>1764.7</v>
      </c>
      <c r="G707" s="23">
        <v>5100</v>
      </c>
      <c r="H707" s="23">
        <v>5100</v>
      </c>
      <c r="I707" s="23">
        <v>5100</v>
      </c>
    </row>
    <row r="708" spans="1:9" ht="13.5" thickBot="1">
      <c r="A708" s="29"/>
      <c r="B708" s="26" t="s">
        <v>57</v>
      </c>
      <c r="C708" s="27">
        <f>SUM(C635:C707)</f>
        <v>6594391</v>
      </c>
      <c r="D708" s="27">
        <f>SUM(D635:D707)</f>
        <v>4027504.550000001</v>
      </c>
      <c r="E708" s="27">
        <f>SUM(E635:E707)</f>
        <v>4027504.550000001</v>
      </c>
      <c r="F708" s="27">
        <f>SUM(F635:F707)</f>
        <v>6904293.480000004</v>
      </c>
      <c r="G708" s="27">
        <f>SUM(G635:G707)</f>
        <v>7675891</v>
      </c>
      <c r="H708" s="27">
        <f>SUM(H635:H707)</f>
        <v>7675891</v>
      </c>
      <c r="I708" s="27">
        <f>SUM(I635:I707)</f>
        <v>7705891</v>
      </c>
    </row>
    <row r="709" ht="13.5" thickBot="1"/>
    <row r="710" spans="1:9" ht="13.5" thickBot="1">
      <c r="A710" s="11" t="s">
        <v>58</v>
      </c>
      <c r="B710" s="11" t="s">
        <v>59</v>
      </c>
      <c r="C710" s="8" t="s">
        <v>162</v>
      </c>
      <c r="D710" s="9"/>
      <c r="E710" s="9"/>
      <c r="F710" s="10"/>
      <c r="G710" s="8" t="s">
        <v>167</v>
      </c>
      <c r="H710" s="9"/>
      <c r="I710" s="10"/>
    </row>
    <row r="711" spans="1:9" ht="12.75">
      <c r="A711" s="6"/>
      <c r="B711" s="28"/>
      <c r="C711" s="11" t="s">
        <v>163</v>
      </c>
      <c r="D711" s="11" t="s">
        <v>164</v>
      </c>
      <c r="E711" s="11" t="s">
        <v>165</v>
      </c>
      <c r="F711" s="11" t="s">
        <v>166</v>
      </c>
      <c r="G711" s="11" t="s">
        <v>168</v>
      </c>
      <c r="H711" s="11" t="s">
        <v>169</v>
      </c>
      <c r="I711" s="11" t="s">
        <v>170</v>
      </c>
    </row>
    <row r="712" spans="1:9" ht="30" customHeight="1" thickBot="1">
      <c r="A712" s="7"/>
      <c r="B712" s="12"/>
      <c r="C712" s="12"/>
      <c r="D712" s="12"/>
      <c r="E712" s="12"/>
      <c r="F712" s="12"/>
      <c r="G712" s="12"/>
      <c r="H712" s="12"/>
      <c r="I712" s="12"/>
    </row>
    <row r="713" spans="1:9" ht="25.5">
      <c r="A713" s="16" t="s">
        <v>60</v>
      </c>
      <c r="B713" s="17" t="s">
        <v>61</v>
      </c>
      <c r="C713" s="18">
        <v>399500</v>
      </c>
      <c r="D713" s="18">
        <v>183769.33</v>
      </c>
      <c r="E713" s="18">
        <v>183769.33</v>
      </c>
      <c r="F713" s="18">
        <v>315033.14</v>
      </c>
      <c r="G713" s="19">
        <v>399500</v>
      </c>
      <c r="H713" s="19">
        <v>399500</v>
      </c>
      <c r="I713" s="19">
        <v>399500</v>
      </c>
    </row>
    <row r="714" spans="1:9" ht="12.75">
      <c r="A714" s="20" t="s">
        <v>62</v>
      </c>
      <c r="B714" s="21" t="s">
        <v>63</v>
      </c>
      <c r="C714" s="22">
        <v>10200</v>
      </c>
      <c r="D714" s="22">
        <v>0</v>
      </c>
      <c r="E714" s="22">
        <v>0</v>
      </c>
      <c r="F714" s="22">
        <v>0</v>
      </c>
      <c r="G714" s="23">
        <v>10200</v>
      </c>
      <c r="H714" s="23">
        <v>10200</v>
      </c>
      <c r="I714" s="23">
        <v>10200</v>
      </c>
    </row>
    <row r="715" spans="1:9" ht="12.75">
      <c r="A715" s="20" t="s">
        <v>64</v>
      </c>
      <c r="B715" s="21" t="s">
        <v>65</v>
      </c>
      <c r="C715" s="22">
        <v>5950</v>
      </c>
      <c r="D715" s="22">
        <v>420</v>
      </c>
      <c r="E715" s="22">
        <v>420</v>
      </c>
      <c r="F715" s="22">
        <v>720</v>
      </c>
      <c r="G715" s="23">
        <v>5950</v>
      </c>
      <c r="H715" s="23">
        <v>5950</v>
      </c>
      <c r="I715" s="23">
        <v>5950</v>
      </c>
    </row>
    <row r="716" spans="1:9" ht="25.5">
      <c r="A716" s="20" t="s">
        <v>66</v>
      </c>
      <c r="B716" s="21" t="s">
        <v>67</v>
      </c>
      <c r="C716" s="22">
        <v>136000</v>
      </c>
      <c r="D716" s="22">
        <v>51864.33</v>
      </c>
      <c r="E716" s="22">
        <v>51864.33</v>
      </c>
      <c r="F716" s="22">
        <v>88910.28</v>
      </c>
      <c r="G716" s="23">
        <v>136000</v>
      </c>
      <c r="H716" s="23">
        <v>136000</v>
      </c>
      <c r="I716" s="23">
        <v>136000</v>
      </c>
    </row>
    <row r="717" spans="1:9" ht="12.75">
      <c r="A717" s="20" t="s">
        <v>68</v>
      </c>
      <c r="B717" s="21" t="s">
        <v>69</v>
      </c>
      <c r="C717" s="22">
        <v>28050</v>
      </c>
      <c r="D717" s="22">
        <v>11549.74</v>
      </c>
      <c r="E717" s="22">
        <v>11549.74</v>
      </c>
      <c r="F717" s="22">
        <v>19799.55</v>
      </c>
      <c r="G717" s="23">
        <v>28050</v>
      </c>
      <c r="H717" s="23">
        <v>28050</v>
      </c>
      <c r="I717" s="23">
        <v>28050</v>
      </c>
    </row>
    <row r="718" spans="1:9" ht="12.75">
      <c r="A718" s="20" t="s">
        <v>70</v>
      </c>
      <c r="B718" s="21" t="s">
        <v>71</v>
      </c>
      <c r="C718" s="22">
        <v>263500</v>
      </c>
      <c r="D718" s="22">
        <v>54885</v>
      </c>
      <c r="E718" s="22">
        <v>54885</v>
      </c>
      <c r="F718" s="22">
        <v>94088.57</v>
      </c>
      <c r="G718" s="23">
        <v>263500</v>
      </c>
      <c r="H718" s="23">
        <v>263500</v>
      </c>
      <c r="I718" s="23">
        <v>263500</v>
      </c>
    </row>
    <row r="719" spans="1:9" ht="12.75">
      <c r="A719" s="20" t="s">
        <v>72</v>
      </c>
      <c r="B719" s="21" t="s">
        <v>73</v>
      </c>
      <c r="C719" s="22">
        <v>4250</v>
      </c>
      <c r="D719" s="22">
        <v>0</v>
      </c>
      <c r="E719" s="22">
        <v>0</v>
      </c>
      <c r="F719" s="22">
        <v>0</v>
      </c>
      <c r="G719" s="23">
        <v>4250</v>
      </c>
      <c r="H719" s="23">
        <v>4250</v>
      </c>
      <c r="I719" s="23">
        <v>4250</v>
      </c>
    </row>
    <row r="720" spans="1:9" ht="12.75">
      <c r="A720" s="20" t="s">
        <v>74</v>
      </c>
      <c r="B720" s="21" t="s">
        <v>75</v>
      </c>
      <c r="C720" s="22">
        <v>6800</v>
      </c>
      <c r="D720" s="22">
        <v>0</v>
      </c>
      <c r="E720" s="22">
        <v>0</v>
      </c>
      <c r="F720" s="22">
        <v>0</v>
      </c>
      <c r="G720" s="23">
        <v>6800</v>
      </c>
      <c r="H720" s="23">
        <v>6800</v>
      </c>
      <c r="I720" s="23">
        <v>6800</v>
      </c>
    </row>
    <row r="721" spans="1:9" ht="25.5">
      <c r="A721" s="20" t="s">
        <v>76</v>
      </c>
      <c r="B721" s="21" t="s">
        <v>77</v>
      </c>
      <c r="C721" s="22">
        <v>42500</v>
      </c>
      <c r="D721" s="22">
        <v>1820.92</v>
      </c>
      <c r="E721" s="22">
        <v>1820.92</v>
      </c>
      <c r="F721" s="22">
        <v>3121.58</v>
      </c>
      <c r="G721" s="23">
        <v>42500</v>
      </c>
      <c r="H721" s="23">
        <v>42500</v>
      </c>
      <c r="I721" s="23">
        <v>42500</v>
      </c>
    </row>
    <row r="722" spans="1:9" ht="25.5">
      <c r="A722" s="20" t="s">
        <v>78</v>
      </c>
      <c r="B722" s="21" t="s">
        <v>79</v>
      </c>
      <c r="C722" s="22">
        <v>8500</v>
      </c>
      <c r="D722" s="22">
        <v>0</v>
      </c>
      <c r="E722" s="22">
        <v>0</v>
      </c>
      <c r="F722" s="22">
        <v>0</v>
      </c>
      <c r="G722" s="23">
        <v>8500</v>
      </c>
      <c r="H722" s="23">
        <v>8500</v>
      </c>
      <c r="I722" s="23">
        <v>8500</v>
      </c>
    </row>
    <row r="723" spans="1:9" ht="25.5">
      <c r="A723" s="20" t="s">
        <v>80</v>
      </c>
      <c r="B723" s="21" t="s">
        <v>81</v>
      </c>
      <c r="C723" s="22">
        <v>10200</v>
      </c>
      <c r="D723" s="22">
        <v>0</v>
      </c>
      <c r="E723" s="22">
        <v>0</v>
      </c>
      <c r="F723" s="22">
        <v>0</v>
      </c>
      <c r="G723" s="23">
        <v>10200</v>
      </c>
      <c r="H723" s="23">
        <v>10200</v>
      </c>
      <c r="I723" s="23">
        <v>10200</v>
      </c>
    </row>
    <row r="724" spans="1:9" ht="12.75">
      <c r="A724" s="20" t="s">
        <v>82</v>
      </c>
      <c r="B724" s="21" t="s">
        <v>83</v>
      </c>
      <c r="C724" s="22">
        <v>500</v>
      </c>
      <c r="D724" s="22">
        <v>127.5</v>
      </c>
      <c r="E724" s="22">
        <v>127.5</v>
      </c>
      <c r="F724" s="22">
        <v>218.57</v>
      </c>
      <c r="G724" s="23">
        <v>500</v>
      </c>
      <c r="H724" s="23">
        <v>500</v>
      </c>
      <c r="I724" s="23">
        <v>500</v>
      </c>
    </row>
    <row r="725" spans="1:9" ht="12.75">
      <c r="A725" s="20" t="s">
        <v>84</v>
      </c>
      <c r="B725" s="21" t="s">
        <v>85</v>
      </c>
      <c r="C725" s="22">
        <v>500</v>
      </c>
      <c r="D725" s="22">
        <v>44</v>
      </c>
      <c r="E725" s="22">
        <v>44</v>
      </c>
      <c r="F725" s="22">
        <v>75.43</v>
      </c>
      <c r="G725" s="23">
        <v>500</v>
      </c>
      <c r="H725" s="23">
        <v>500</v>
      </c>
      <c r="I725" s="23">
        <v>500</v>
      </c>
    </row>
    <row r="726" spans="1:9" ht="13.5" thickBot="1">
      <c r="A726" s="20" t="s">
        <v>86</v>
      </c>
      <c r="B726" s="21" t="s">
        <v>87</v>
      </c>
      <c r="C726" s="22">
        <v>500</v>
      </c>
      <c r="D726" s="22">
        <v>22</v>
      </c>
      <c r="E726" s="22">
        <v>22</v>
      </c>
      <c r="F726" s="22">
        <v>37.71</v>
      </c>
      <c r="G726" s="23">
        <v>500</v>
      </c>
      <c r="H726" s="23">
        <v>500</v>
      </c>
      <c r="I726" s="23">
        <v>500</v>
      </c>
    </row>
    <row r="727" spans="1:9" ht="13.5" thickBot="1">
      <c r="A727" s="29"/>
      <c r="B727" s="26" t="s">
        <v>88</v>
      </c>
      <c r="C727" s="27">
        <f>SUM(C713:C726)</f>
        <v>916950</v>
      </c>
      <c r="D727" s="27">
        <f>SUM(D713:D726)</f>
        <v>304502.81999999995</v>
      </c>
      <c r="E727" s="27">
        <f>SUM(E713:E726)</f>
        <v>304502.81999999995</v>
      </c>
      <c r="F727" s="27">
        <f>SUM(F713:F726)</f>
        <v>522004.8300000001</v>
      </c>
      <c r="G727" s="27">
        <f>SUM(G713:G726)</f>
        <v>916950</v>
      </c>
      <c r="H727" s="27">
        <f>SUM(H713:H726)</f>
        <v>916950</v>
      </c>
      <c r="I727" s="27">
        <f>SUM(I713:I726)</f>
        <v>916950</v>
      </c>
    </row>
    <row r="728" spans="2:9" ht="13.5" thickBot="1">
      <c r="B728" s="26" t="s">
        <v>89</v>
      </c>
      <c r="C728" s="27">
        <f>(C602+C630+C708+C727)</f>
        <v>10191995.7</v>
      </c>
      <c r="D728" s="27">
        <f>(D602+D630+D708+D727)</f>
        <v>5452959.780000001</v>
      </c>
      <c r="E728" s="27">
        <f>(E602+E630+E708+E727)</f>
        <v>5452959.780000001</v>
      </c>
      <c r="F728" s="27">
        <f>(F602+F630+F708+F727)</f>
        <v>9347931.020000005</v>
      </c>
      <c r="G728" s="27">
        <f>(G602+G630+G708+G727)</f>
        <v>11273495.7</v>
      </c>
      <c r="H728" s="27">
        <f>(H602+H630+H708+H727)</f>
        <v>11273495.7</v>
      </c>
      <c r="I728" s="27">
        <f>(I602+I630+I708+I727)</f>
        <v>11328495.7</v>
      </c>
    </row>
    <row r="729" ht="13.5" thickBot="1"/>
    <row r="730" spans="1:9" ht="13.5" thickBot="1">
      <c r="A730" s="1" t="s">
        <v>90</v>
      </c>
      <c r="B730" s="1"/>
      <c r="C730" s="1"/>
      <c r="D730" s="1"/>
      <c r="E730" s="1"/>
      <c r="F730" s="1"/>
      <c r="G730" s="1"/>
      <c r="H730" s="1"/>
      <c r="I730" s="1"/>
    </row>
    <row r="731" ht="13.5" thickBot="1"/>
    <row r="732" spans="1:9" ht="13.5" thickBot="1">
      <c r="A732" s="11" t="s">
        <v>91</v>
      </c>
      <c r="B732" s="11" t="s">
        <v>92</v>
      </c>
      <c r="C732" s="8" t="s">
        <v>162</v>
      </c>
      <c r="D732" s="9"/>
      <c r="E732" s="9"/>
      <c r="F732" s="10"/>
      <c r="G732" s="8" t="s">
        <v>167</v>
      </c>
      <c r="H732" s="9"/>
      <c r="I732" s="10"/>
    </row>
    <row r="733" spans="1:9" ht="12.75">
      <c r="A733" s="6"/>
      <c r="B733" s="28"/>
      <c r="C733" s="11" t="s">
        <v>163</v>
      </c>
      <c r="D733" s="11" t="s">
        <v>164</v>
      </c>
      <c r="E733" s="11" t="s">
        <v>165</v>
      </c>
      <c r="F733" s="11" t="s">
        <v>166</v>
      </c>
      <c r="G733" s="11" t="s">
        <v>168</v>
      </c>
      <c r="H733" s="11" t="s">
        <v>169</v>
      </c>
      <c r="I733" s="11" t="s">
        <v>170</v>
      </c>
    </row>
    <row r="734" spans="1:9" ht="30" customHeight="1" thickBot="1">
      <c r="A734" s="7"/>
      <c r="B734" s="12"/>
      <c r="C734" s="12"/>
      <c r="D734" s="12"/>
      <c r="E734" s="12"/>
      <c r="F734" s="12"/>
      <c r="G734" s="12"/>
      <c r="H734" s="12"/>
      <c r="I734" s="12"/>
    </row>
    <row r="735" spans="1:9" ht="51">
      <c r="A735" s="16" t="s">
        <v>93</v>
      </c>
      <c r="B735" s="17" t="s">
        <v>94</v>
      </c>
      <c r="C735" s="18">
        <v>0</v>
      </c>
      <c r="D735" s="18">
        <v>313.28</v>
      </c>
      <c r="E735" s="18">
        <v>313.28</v>
      </c>
      <c r="F735" s="18">
        <v>537.05</v>
      </c>
      <c r="G735" s="19">
        <v>0</v>
      </c>
      <c r="H735" s="19">
        <v>0</v>
      </c>
      <c r="I735" s="19">
        <v>0</v>
      </c>
    </row>
    <row r="736" spans="1:9" ht="25.5">
      <c r="A736" s="20" t="s">
        <v>95</v>
      </c>
      <c r="B736" s="21" t="s">
        <v>96</v>
      </c>
      <c r="C736" s="22">
        <v>0</v>
      </c>
      <c r="D736" s="22">
        <v>2000</v>
      </c>
      <c r="E736" s="22">
        <v>2000</v>
      </c>
      <c r="F736" s="22">
        <v>3428.57</v>
      </c>
      <c r="G736" s="23">
        <v>0</v>
      </c>
      <c r="H736" s="23">
        <v>0</v>
      </c>
      <c r="I736" s="23">
        <v>0</v>
      </c>
    </row>
    <row r="737" spans="1:9" ht="51">
      <c r="A737" s="20" t="s">
        <v>97</v>
      </c>
      <c r="B737" s="21" t="s">
        <v>98</v>
      </c>
      <c r="C737" s="22">
        <v>2000</v>
      </c>
      <c r="D737" s="22">
        <v>0</v>
      </c>
      <c r="E737" s="22">
        <v>0</v>
      </c>
      <c r="F737" s="22">
        <v>0</v>
      </c>
      <c r="G737" s="23">
        <v>0</v>
      </c>
      <c r="H737" s="23">
        <v>0</v>
      </c>
      <c r="I737" s="23">
        <v>0</v>
      </c>
    </row>
    <row r="738" spans="1:9" ht="38.25">
      <c r="A738" s="20" t="s">
        <v>99</v>
      </c>
      <c r="B738" s="21" t="s">
        <v>100</v>
      </c>
      <c r="C738" s="22">
        <v>0</v>
      </c>
      <c r="D738" s="22">
        <v>2114.82</v>
      </c>
      <c r="E738" s="22">
        <v>933.27</v>
      </c>
      <c r="F738" s="22">
        <v>1599.89</v>
      </c>
      <c r="G738" s="23">
        <v>1200</v>
      </c>
      <c r="H738" s="23">
        <v>1200</v>
      </c>
      <c r="I738" s="23">
        <v>1200</v>
      </c>
    </row>
    <row r="739" spans="1:9" ht="25.5">
      <c r="A739" s="20" t="s">
        <v>101</v>
      </c>
      <c r="B739" s="21" t="s">
        <v>102</v>
      </c>
      <c r="C739" s="22">
        <v>0</v>
      </c>
      <c r="D739" s="22">
        <v>54576.8</v>
      </c>
      <c r="E739" s="22">
        <v>54576.8</v>
      </c>
      <c r="F739" s="22">
        <v>93560.23</v>
      </c>
      <c r="G739" s="23">
        <v>0</v>
      </c>
      <c r="H739" s="23">
        <v>0</v>
      </c>
      <c r="I739" s="23">
        <v>0</v>
      </c>
    </row>
    <row r="740" spans="1:9" ht="26.25" thickBot="1">
      <c r="A740" s="20" t="s">
        <v>103</v>
      </c>
      <c r="B740" s="21" t="s">
        <v>104</v>
      </c>
      <c r="C740" s="22">
        <v>0</v>
      </c>
      <c r="D740" s="22">
        <v>28109.96</v>
      </c>
      <c r="E740" s="22">
        <v>28109.96</v>
      </c>
      <c r="F740" s="22">
        <v>48188.5</v>
      </c>
      <c r="G740" s="23">
        <v>0</v>
      </c>
      <c r="H740" s="23">
        <v>0</v>
      </c>
      <c r="I740" s="23">
        <v>0</v>
      </c>
    </row>
    <row r="741" spans="1:9" ht="13.5" thickBot="1">
      <c r="A741" s="29"/>
      <c r="B741" s="26" t="s">
        <v>105</v>
      </c>
      <c r="C741" s="27">
        <f>SUM(C735:C740)</f>
        <v>2000</v>
      </c>
      <c r="D741" s="27">
        <f>SUM(D735:D740)</f>
        <v>87114.86</v>
      </c>
      <c r="E741" s="27">
        <f>SUM(E735:E740)</f>
        <v>85933.31</v>
      </c>
      <c r="F741" s="27">
        <f>SUM(F735:F740)</f>
        <v>147314.24</v>
      </c>
      <c r="G741" s="27">
        <f>SUM(G735:G740)</f>
        <v>1200</v>
      </c>
      <c r="H741" s="27">
        <f>SUM(H735:H740)</f>
        <v>1200</v>
      </c>
      <c r="I741" s="27">
        <f>SUM(I735:I740)</f>
        <v>1200</v>
      </c>
    </row>
    <row r="742" spans="2:9" ht="13.5" thickBot="1">
      <c r="B742" s="26" t="s">
        <v>106</v>
      </c>
      <c r="C742" s="27">
        <f>(C741)</f>
        <v>2000</v>
      </c>
      <c r="D742" s="27">
        <f>(D741)</f>
        <v>87114.86</v>
      </c>
      <c r="E742" s="27">
        <f>(E741)</f>
        <v>85933.31</v>
      </c>
      <c r="F742" s="27">
        <f>(F741)</f>
        <v>147314.24</v>
      </c>
      <c r="G742" s="27">
        <f>(G741)</f>
        <v>1200</v>
      </c>
      <c r="H742" s="27">
        <f>(H741)</f>
        <v>1200</v>
      </c>
      <c r="I742" s="27">
        <f>(I741)</f>
        <v>1200</v>
      </c>
    </row>
    <row r="743" spans="2:9" ht="13.5" thickBot="1">
      <c r="B743" s="26" t="s">
        <v>107</v>
      </c>
      <c r="C743" s="27">
        <f>(C728+C742)</f>
        <v>10193995.7</v>
      </c>
      <c r="D743" s="27">
        <f>(D728+D742)</f>
        <v>5540074.6400000015</v>
      </c>
      <c r="E743" s="27">
        <f>(E728+E742)</f>
        <v>5538893.090000001</v>
      </c>
      <c r="F743" s="27">
        <f>(F728+F742)</f>
        <v>9495245.260000005</v>
      </c>
      <c r="G743" s="27">
        <f>(G728+G742)</f>
        <v>11274695.7</v>
      </c>
      <c r="H743" s="27">
        <f>(H728+H742)</f>
        <v>11274695.7</v>
      </c>
      <c r="I743" s="27">
        <f>(I728+I742)</f>
        <v>11329695.7</v>
      </c>
    </row>
    <row r="744" ht="13.5" thickBot="1"/>
    <row r="745" spans="1:9" ht="13.5" thickBot="1">
      <c r="A745" s="1" t="s">
        <v>108</v>
      </c>
      <c r="B745" s="1"/>
      <c r="C745" s="1"/>
      <c r="D745" s="1"/>
      <c r="E745" s="1"/>
      <c r="F745" s="1"/>
      <c r="G745" s="1"/>
      <c r="H745" s="1"/>
      <c r="I745" s="1"/>
    </row>
    <row r="746" ht="13.5" thickBot="1"/>
    <row r="747" spans="1:9" ht="13.5" thickBot="1">
      <c r="A747" s="1" t="s">
        <v>109</v>
      </c>
      <c r="B747" s="1"/>
      <c r="C747" s="1"/>
      <c r="D747" s="1"/>
      <c r="E747" s="1"/>
      <c r="F747" s="1"/>
      <c r="G747" s="1"/>
      <c r="H747" s="1"/>
      <c r="I747" s="1"/>
    </row>
    <row r="748" ht="13.5" thickBot="1"/>
    <row r="749" spans="1:9" ht="13.5" thickBot="1">
      <c r="A749" s="11" t="s">
        <v>110</v>
      </c>
      <c r="B749" s="11" t="s">
        <v>111</v>
      </c>
      <c r="C749" s="8" t="s">
        <v>162</v>
      </c>
      <c r="D749" s="9"/>
      <c r="E749" s="9"/>
      <c r="F749" s="10"/>
      <c r="G749" s="8" t="s">
        <v>167</v>
      </c>
      <c r="H749" s="9"/>
      <c r="I749" s="10"/>
    </row>
    <row r="750" spans="1:9" ht="12.75">
      <c r="A750" s="6"/>
      <c r="B750" s="28"/>
      <c r="C750" s="11" t="s">
        <v>163</v>
      </c>
      <c r="D750" s="11" t="s">
        <v>164</v>
      </c>
      <c r="E750" s="11" t="s">
        <v>165</v>
      </c>
      <c r="F750" s="11" t="s">
        <v>166</v>
      </c>
      <c r="G750" s="11" t="s">
        <v>168</v>
      </c>
      <c r="H750" s="11" t="s">
        <v>169</v>
      </c>
      <c r="I750" s="11" t="s">
        <v>170</v>
      </c>
    </row>
    <row r="751" spans="1:9" ht="30" customHeight="1" thickBot="1">
      <c r="A751" s="7"/>
      <c r="B751" s="12"/>
      <c r="C751" s="12"/>
      <c r="D751" s="12"/>
      <c r="E751" s="12"/>
      <c r="F751" s="12"/>
      <c r="G751" s="12"/>
      <c r="H751" s="12"/>
      <c r="I751" s="12"/>
    </row>
    <row r="752" spans="1:9" ht="38.25">
      <c r="A752" s="16" t="s">
        <v>112</v>
      </c>
      <c r="B752" s="17" t="s">
        <v>113</v>
      </c>
      <c r="C752" s="18">
        <v>67263.17</v>
      </c>
      <c r="D752" s="18">
        <v>67263.17</v>
      </c>
      <c r="E752" s="18">
        <v>67263.17</v>
      </c>
      <c r="F752" s="18">
        <v>67263.17</v>
      </c>
      <c r="G752" s="19">
        <v>60296.63</v>
      </c>
      <c r="H752" s="19">
        <v>60296.63</v>
      </c>
      <c r="I752" s="19">
        <v>55675.69</v>
      </c>
    </row>
    <row r="753" spans="1:9" ht="25.5">
      <c r="A753" s="20" t="s">
        <v>114</v>
      </c>
      <c r="B753" s="21" t="s">
        <v>115</v>
      </c>
      <c r="C753" s="22">
        <v>578758.73</v>
      </c>
      <c r="D753" s="22">
        <v>578758.73</v>
      </c>
      <c r="E753" s="22">
        <v>578758.73</v>
      </c>
      <c r="F753" s="22">
        <v>578758.73</v>
      </c>
      <c r="G753" s="23">
        <v>336750.72</v>
      </c>
      <c r="H753" s="23">
        <v>336750.72</v>
      </c>
      <c r="I753" s="23">
        <v>586606.47</v>
      </c>
    </row>
    <row r="754" spans="1:9" ht="25.5">
      <c r="A754" s="20" t="s">
        <v>116</v>
      </c>
      <c r="B754" s="21" t="s">
        <v>117</v>
      </c>
      <c r="C754" s="22">
        <v>0</v>
      </c>
      <c r="D754" s="22">
        <v>0</v>
      </c>
      <c r="E754" s="22">
        <v>0</v>
      </c>
      <c r="F754" s="22">
        <v>0</v>
      </c>
      <c r="G754" s="23">
        <v>0</v>
      </c>
      <c r="H754" s="23">
        <v>0</v>
      </c>
      <c r="I754" s="23">
        <v>1218831.01</v>
      </c>
    </row>
    <row r="755" spans="1:9" ht="25.5">
      <c r="A755" s="20" t="s">
        <v>118</v>
      </c>
      <c r="B755" s="21" t="s">
        <v>119</v>
      </c>
      <c r="C755" s="22">
        <v>0</v>
      </c>
      <c r="D755" s="22">
        <v>0</v>
      </c>
      <c r="E755" s="22">
        <v>0</v>
      </c>
      <c r="F755" s="22">
        <v>0</v>
      </c>
      <c r="G755" s="23">
        <v>0</v>
      </c>
      <c r="H755" s="23">
        <v>0</v>
      </c>
      <c r="I755" s="23">
        <v>902.69</v>
      </c>
    </row>
    <row r="756" spans="1:9" ht="25.5">
      <c r="A756" s="20" t="s">
        <v>120</v>
      </c>
      <c r="B756" s="21" t="s">
        <v>121</v>
      </c>
      <c r="C756" s="22">
        <v>710448.08</v>
      </c>
      <c r="D756" s="22">
        <v>710448.08</v>
      </c>
      <c r="E756" s="22">
        <v>710448.08</v>
      </c>
      <c r="F756" s="22">
        <v>710448.08</v>
      </c>
      <c r="G756" s="23">
        <v>690985.93</v>
      </c>
      <c r="H756" s="23">
        <v>690985.93</v>
      </c>
      <c r="I756" s="23">
        <v>702272.92</v>
      </c>
    </row>
    <row r="757" spans="1:9" ht="25.5">
      <c r="A757" s="20" t="s">
        <v>122</v>
      </c>
      <c r="B757" s="21" t="s">
        <v>123</v>
      </c>
      <c r="C757" s="22">
        <v>31.87</v>
      </c>
      <c r="D757" s="22">
        <v>31.87</v>
      </c>
      <c r="E757" s="22">
        <v>31.87</v>
      </c>
      <c r="F757" s="22">
        <v>31.87</v>
      </c>
      <c r="G757" s="23">
        <v>0</v>
      </c>
      <c r="H757" s="23">
        <v>0</v>
      </c>
      <c r="I757" s="23">
        <v>0</v>
      </c>
    </row>
    <row r="758" spans="1:9" ht="25.5">
      <c r="A758" s="20" t="s">
        <v>124</v>
      </c>
      <c r="B758" s="21" t="s">
        <v>125</v>
      </c>
      <c r="C758" s="22">
        <v>374276.43</v>
      </c>
      <c r="D758" s="22">
        <v>374276.43</v>
      </c>
      <c r="E758" s="22">
        <v>374276.43</v>
      </c>
      <c r="F758" s="22">
        <v>374276.43</v>
      </c>
      <c r="G758" s="23">
        <v>99428.5</v>
      </c>
      <c r="H758" s="23">
        <v>99428.5</v>
      </c>
      <c r="I758" s="23">
        <v>211581.95</v>
      </c>
    </row>
    <row r="759" spans="1:9" ht="25.5">
      <c r="A759" s="20" t="s">
        <v>126</v>
      </c>
      <c r="B759" s="21" t="s">
        <v>127</v>
      </c>
      <c r="C759" s="22">
        <v>9194738.05</v>
      </c>
      <c r="D759" s="22">
        <v>9194738.05</v>
      </c>
      <c r="E759" s="22">
        <v>9194738.05</v>
      </c>
      <c r="F759" s="22">
        <v>9194738.05</v>
      </c>
      <c r="G759" s="23">
        <v>13940926.36</v>
      </c>
      <c r="H759" s="23">
        <v>13940926.36</v>
      </c>
      <c r="I759" s="23">
        <v>14819169.49</v>
      </c>
    </row>
    <row r="760" spans="1:9" ht="25.5">
      <c r="A760" s="20" t="s">
        <v>128</v>
      </c>
      <c r="B760" s="21" t="s">
        <v>129</v>
      </c>
      <c r="C760" s="22">
        <v>141113.14</v>
      </c>
      <c r="D760" s="22">
        <v>141113.14</v>
      </c>
      <c r="E760" s="22">
        <v>141113.14</v>
      </c>
      <c r="F760" s="22">
        <v>141113.14</v>
      </c>
      <c r="G760" s="23">
        <v>18366</v>
      </c>
      <c r="H760" s="23">
        <v>18366</v>
      </c>
      <c r="I760" s="23">
        <v>45969.78</v>
      </c>
    </row>
    <row r="761" spans="1:9" ht="12.75">
      <c r="A761" s="20" t="s">
        <v>130</v>
      </c>
      <c r="B761" s="21" t="s">
        <v>131</v>
      </c>
      <c r="C761" s="22">
        <v>142159.63</v>
      </c>
      <c r="D761" s="22">
        <v>142159.63</v>
      </c>
      <c r="E761" s="22">
        <v>142159.63</v>
      </c>
      <c r="F761" s="22">
        <v>142159.63</v>
      </c>
      <c r="G761" s="23">
        <v>315373.74</v>
      </c>
      <c r="H761" s="23">
        <v>315373.74</v>
      </c>
      <c r="I761" s="23">
        <v>29055.35</v>
      </c>
    </row>
    <row r="762" spans="1:9" ht="25.5">
      <c r="A762" s="20" t="s">
        <v>132</v>
      </c>
      <c r="B762" s="21" t="s">
        <v>133</v>
      </c>
      <c r="C762" s="22">
        <v>539431.71</v>
      </c>
      <c r="D762" s="22">
        <v>539431.71</v>
      </c>
      <c r="E762" s="22">
        <v>539431.71</v>
      </c>
      <c r="F762" s="22">
        <v>539431.71</v>
      </c>
      <c r="G762" s="23">
        <v>1186403.1</v>
      </c>
      <c r="H762" s="23">
        <v>1186403.1</v>
      </c>
      <c r="I762" s="23">
        <v>1590780.32</v>
      </c>
    </row>
    <row r="763" spans="1:9" ht="25.5">
      <c r="A763" s="20" t="s">
        <v>134</v>
      </c>
      <c r="B763" s="21" t="s">
        <v>135</v>
      </c>
      <c r="C763" s="22">
        <v>406.57</v>
      </c>
      <c r="D763" s="22">
        <v>406.57</v>
      </c>
      <c r="E763" s="22">
        <v>406.57</v>
      </c>
      <c r="F763" s="22">
        <v>406.57</v>
      </c>
      <c r="G763" s="23">
        <v>523.01</v>
      </c>
      <c r="H763" s="23">
        <v>523.01</v>
      </c>
      <c r="I763" s="23">
        <v>452.34</v>
      </c>
    </row>
    <row r="764" spans="1:9" ht="25.5">
      <c r="A764" s="20" t="s">
        <v>136</v>
      </c>
      <c r="B764" s="21" t="s">
        <v>137</v>
      </c>
      <c r="C764" s="22">
        <v>66922.76</v>
      </c>
      <c r="D764" s="22">
        <v>66922.76</v>
      </c>
      <c r="E764" s="22">
        <v>66922.76</v>
      </c>
      <c r="F764" s="22">
        <v>66922.76</v>
      </c>
      <c r="G764" s="23">
        <v>101784.69</v>
      </c>
      <c r="H764" s="23">
        <v>101784.69</v>
      </c>
      <c r="I764" s="23">
        <v>166328.42</v>
      </c>
    </row>
    <row r="765" spans="1:9" ht="25.5">
      <c r="A765" s="20" t="s">
        <v>138</v>
      </c>
      <c r="B765" s="21" t="s">
        <v>139</v>
      </c>
      <c r="C765" s="22">
        <v>6021734.27</v>
      </c>
      <c r="D765" s="22">
        <v>6021734.27</v>
      </c>
      <c r="E765" s="22">
        <v>6021734.27</v>
      </c>
      <c r="F765" s="22">
        <v>6021734.27</v>
      </c>
      <c r="G765" s="23">
        <v>6252382.97</v>
      </c>
      <c r="H765" s="23">
        <v>6252382.97</v>
      </c>
      <c r="I765" s="23">
        <v>6252382.97</v>
      </c>
    </row>
    <row r="766" spans="1:9" ht="38.25">
      <c r="A766" s="20" t="s">
        <v>140</v>
      </c>
      <c r="B766" s="21" t="s">
        <v>141</v>
      </c>
      <c r="C766" s="22">
        <v>204317.9</v>
      </c>
      <c r="D766" s="22">
        <v>204317.9</v>
      </c>
      <c r="E766" s="22">
        <v>204317.9</v>
      </c>
      <c r="F766" s="22">
        <v>204317.9</v>
      </c>
      <c r="G766" s="23">
        <v>316326.59</v>
      </c>
      <c r="H766" s="23">
        <v>316326.59</v>
      </c>
      <c r="I766" s="23">
        <v>316326.59</v>
      </c>
    </row>
    <row r="767" spans="1:9" ht="26.25" thickBot="1">
      <c r="A767" s="20" t="s">
        <v>142</v>
      </c>
      <c r="B767" s="21" t="s">
        <v>143</v>
      </c>
      <c r="C767" s="22">
        <v>0</v>
      </c>
      <c r="D767" s="22">
        <v>0</v>
      </c>
      <c r="E767" s="22">
        <v>0</v>
      </c>
      <c r="F767" s="22">
        <v>0</v>
      </c>
      <c r="G767" s="23">
        <v>1006493.97</v>
      </c>
      <c r="H767" s="23">
        <v>1006493.97</v>
      </c>
      <c r="I767" s="23">
        <v>0</v>
      </c>
    </row>
    <row r="768" spans="1:9" ht="13.5" thickBot="1">
      <c r="A768" s="29"/>
      <c r="B768" s="26" t="s">
        <v>144</v>
      </c>
      <c r="C768" s="27">
        <f>SUM(C752:C767)</f>
        <v>18041602.310000002</v>
      </c>
      <c r="D768" s="27">
        <f>SUM(D752:D767)</f>
        <v>18041602.310000002</v>
      </c>
      <c r="E768" s="27">
        <f>SUM(E752:E767)</f>
        <v>18041602.310000002</v>
      </c>
      <c r="F768" s="27">
        <f>SUM(F752:F767)</f>
        <v>18041602.310000002</v>
      </c>
      <c r="G768" s="27">
        <f>SUM(G752:G767)</f>
        <v>24326042.209999997</v>
      </c>
      <c r="H768" s="27">
        <f>SUM(H752:H767)</f>
        <v>24326042.209999997</v>
      </c>
      <c r="I768" s="27">
        <f>SUM(I752:I767)</f>
        <v>25996335.990000002</v>
      </c>
    </row>
    <row r="769" ht="13.5" thickBot="1"/>
    <row r="770" spans="1:9" ht="13.5" thickBot="1">
      <c r="A770" s="11" t="s">
        <v>145</v>
      </c>
      <c r="B770" s="11" t="s">
        <v>146</v>
      </c>
      <c r="C770" s="8" t="s">
        <v>162</v>
      </c>
      <c r="D770" s="9"/>
      <c r="E770" s="9"/>
      <c r="F770" s="10"/>
      <c r="G770" s="8" t="s">
        <v>167</v>
      </c>
      <c r="H770" s="9"/>
      <c r="I770" s="10"/>
    </row>
    <row r="771" spans="1:9" ht="12.75">
      <c r="A771" s="6"/>
      <c r="B771" s="28"/>
      <c r="C771" s="11" t="s">
        <v>163</v>
      </c>
      <c r="D771" s="11" t="s">
        <v>164</v>
      </c>
      <c r="E771" s="11" t="s">
        <v>165</v>
      </c>
      <c r="F771" s="11" t="s">
        <v>166</v>
      </c>
      <c r="G771" s="11" t="s">
        <v>168</v>
      </c>
      <c r="H771" s="11" t="s">
        <v>169</v>
      </c>
      <c r="I771" s="11" t="s">
        <v>170</v>
      </c>
    </row>
    <row r="772" spans="1:9" ht="30" customHeight="1" thickBot="1">
      <c r="A772" s="7"/>
      <c r="B772" s="12"/>
      <c r="C772" s="12"/>
      <c r="D772" s="12"/>
      <c r="E772" s="12"/>
      <c r="F772" s="12"/>
      <c r="G772" s="12"/>
      <c r="H772" s="12"/>
      <c r="I772" s="12"/>
    </row>
    <row r="773" spans="1:9" ht="25.5">
      <c r="A773" s="16" t="s">
        <v>147</v>
      </c>
      <c r="B773" s="17" t="s">
        <v>148</v>
      </c>
      <c r="C773" s="18">
        <v>21211.69</v>
      </c>
      <c r="D773" s="18">
        <v>21211.69</v>
      </c>
      <c r="E773" s="18">
        <v>21211.69</v>
      </c>
      <c r="F773" s="18">
        <v>21211.69</v>
      </c>
      <c r="G773" s="19">
        <v>62779.74</v>
      </c>
      <c r="H773" s="19">
        <v>62779.74</v>
      </c>
      <c r="I773" s="19">
        <v>75253.58</v>
      </c>
    </row>
    <row r="774" spans="1:9" ht="25.5">
      <c r="A774" s="20" t="s">
        <v>149</v>
      </c>
      <c r="B774" s="21" t="s">
        <v>150</v>
      </c>
      <c r="C774" s="22">
        <v>83.98</v>
      </c>
      <c r="D774" s="22">
        <v>83.98</v>
      </c>
      <c r="E774" s="22">
        <v>83.98</v>
      </c>
      <c r="F774" s="22">
        <v>83.98</v>
      </c>
      <c r="G774" s="23">
        <v>1365.49</v>
      </c>
      <c r="H774" s="23">
        <v>1365.49</v>
      </c>
      <c r="I774" s="23">
        <v>47.67</v>
      </c>
    </row>
    <row r="775" spans="1:9" ht="25.5">
      <c r="A775" s="20" t="s">
        <v>151</v>
      </c>
      <c r="B775" s="21" t="s">
        <v>152</v>
      </c>
      <c r="C775" s="22">
        <v>8.51</v>
      </c>
      <c r="D775" s="22">
        <v>8.51</v>
      </c>
      <c r="E775" s="22">
        <v>8.51</v>
      </c>
      <c r="F775" s="22">
        <v>8.51</v>
      </c>
      <c r="G775" s="23">
        <v>0</v>
      </c>
      <c r="H775" s="23">
        <v>0</v>
      </c>
      <c r="I775" s="23">
        <v>0</v>
      </c>
    </row>
    <row r="776" spans="1:9" ht="26.25" thickBot="1">
      <c r="A776" s="20" t="s">
        <v>153</v>
      </c>
      <c r="B776" s="21" t="s">
        <v>154</v>
      </c>
      <c r="C776" s="22">
        <v>27.78</v>
      </c>
      <c r="D776" s="22">
        <v>27.78</v>
      </c>
      <c r="E776" s="22">
        <v>27.78</v>
      </c>
      <c r="F776" s="22">
        <v>27.78</v>
      </c>
      <c r="G776" s="23">
        <v>0</v>
      </c>
      <c r="H776" s="23">
        <v>0</v>
      </c>
      <c r="I776" s="23">
        <v>0</v>
      </c>
    </row>
    <row r="777" spans="1:9" ht="13.5" thickBot="1">
      <c r="A777" s="29"/>
      <c r="B777" s="26" t="s">
        <v>155</v>
      </c>
      <c r="C777" s="27">
        <f>SUM(C773:C776)</f>
        <v>21331.959999999995</v>
      </c>
      <c r="D777" s="27">
        <f>SUM(D773:D776)</f>
        <v>21331.959999999995</v>
      </c>
      <c r="E777" s="27">
        <f>SUM(E773:E776)</f>
        <v>21331.959999999995</v>
      </c>
      <c r="F777" s="27">
        <f>SUM(F773:F776)</f>
        <v>21331.959999999995</v>
      </c>
      <c r="G777" s="27">
        <f>SUM(G773:G776)</f>
        <v>64145.229999999996</v>
      </c>
      <c r="H777" s="27">
        <f>SUM(H773:H776)</f>
        <v>64145.229999999996</v>
      </c>
      <c r="I777" s="27">
        <f>SUM(I773:I776)</f>
        <v>75301.25</v>
      </c>
    </row>
    <row r="778" spans="2:9" ht="13.5" thickBot="1">
      <c r="B778" s="26" t="s">
        <v>156</v>
      </c>
      <c r="C778" s="27">
        <f>(C768+C777)</f>
        <v>18062934.270000003</v>
      </c>
      <c r="D778" s="27">
        <f>(D768+D777)</f>
        <v>18062934.270000003</v>
      </c>
      <c r="E778" s="27">
        <f>(E768+E777)</f>
        <v>18062934.270000003</v>
      </c>
      <c r="F778" s="27">
        <f>(F768+F777)</f>
        <v>18062934.270000003</v>
      </c>
      <c r="G778" s="27">
        <f>(G768+G777)</f>
        <v>24390187.439999998</v>
      </c>
      <c r="H778" s="27">
        <f>(H768+H777)</f>
        <v>24390187.439999998</v>
      </c>
      <c r="I778" s="27">
        <f>(I768+I777)</f>
        <v>26071637.240000002</v>
      </c>
    </row>
    <row r="779" spans="2:9" ht="13.5" thickBot="1">
      <c r="B779" s="26" t="s">
        <v>157</v>
      </c>
      <c r="C779" s="27">
        <f>(C778)</f>
        <v>18062934.270000003</v>
      </c>
      <c r="D779" s="27">
        <f>(D778)</f>
        <v>18062934.270000003</v>
      </c>
      <c r="E779" s="27">
        <f>(E778)</f>
        <v>18062934.270000003</v>
      </c>
      <c r="F779" s="27">
        <f>(F778)</f>
        <v>18062934.270000003</v>
      </c>
      <c r="G779" s="27">
        <f>(G778)</f>
        <v>24390187.439999998</v>
      </c>
      <c r="H779" s="27">
        <f>(H778)</f>
        <v>24390187.439999998</v>
      </c>
      <c r="I779" s="27">
        <f>(I778)</f>
        <v>26071637.240000002</v>
      </c>
    </row>
    <row r="780" spans="2:9" ht="13.5" thickBot="1">
      <c r="B780" s="26" t="s">
        <v>158</v>
      </c>
      <c r="C780" s="27">
        <f>(C156+C405+C467+C585+C743+C779)</f>
        <v>124424448.60000002</v>
      </c>
      <c r="D780" s="27">
        <f>(D156+D405+D467+D585+D743+D779)</f>
        <v>86901263.93</v>
      </c>
      <c r="E780" s="27">
        <f>(E156+E405+E467+E585+E743+E779)</f>
        <v>62821487.21000001</v>
      </c>
      <c r="F780" s="27">
        <f>(F156+F405+F467+F585+F743+F779)</f>
        <v>94375336.44000003</v>
      </c>
      <c r="G780" s="27">
        <f>(G156+G405+G467+G585+G743+G779)</f>
        <v>133832170.50000001</v>
      </c>
      <c r="H780" s="27">
        <f>(H156+H405+H467+H585+H743+H779)</f>
        <v>133832170.50000001</v>
      </c>
      <c r="I780" s="27">
        <f>(I156+I405+I467+I585+I743+I779)</f>
        <v>136889733.75</v>
      </c>
    </row>
  </sheetData>
  <mergeCells count="410">
    <mergeCell ref="G770:I770"/>
    <mergeCell ref="G771:G772"/>
    <mergeCell ref="H771:H772"/>
    <mergeCell ref="I771:I772"/>
    <mergeCell ref="A770:A772"/>
    <mergeCell ref="B770:B772"/>
    <mergeCell ref="C770:F770"/>
    <mergeCell ref="C771:C772"/>
    <mergeCell ref="D771:D772"/>
    <mergeCell ref="E771:E772"/>
    <mergeCell ref="F771:F772"/>
    <mergeCell ref="G749:I749"/>
    <mergeCell ref="G750:G751"/>
    <mergeCell ref="H750:H751"/>
    <mergeCell ref="I750:I751"/>
    <mergeCell ref="A749:A751"/>
    <mergeCell ref="B749:B751"/>
    <mergeCell ref="C749:F749"/>
    <mergeCell ref="C750:C751"/>
    <mergeCell ref="D750:D751"/>
    <mergeCell ref="E750:E751"/>
    <mergeCell ref="F750:F751"/>
    <mergeCell ref="H733:H734"/>
    <mergeCell ref="I733:I734"/>
    <mergeCell ref="A745:I745"/>
    <mergeCell ref="A747:I747"/>
    <mergeCell ref="A730:I730"/>
    <mergeCell ref="A732:A734"/>
    <mergeCell ref="B732:B734"/>
    <mergeCell ref="C732:F732"/>
    <mergeCell ref="C733:C734"/>
    <mergeCell ref="D733:D734"/>
    <mergeCell ref="E733:E734"/>
    <mergeCell ref="F733:F734"/>
    <mergeCell ref="G732:I732"/>
    <mergeCell ref="G733:G734"/>
    <mergeCell ref="G710:I710"/>
    <mergeCell ref="G711:G712"/>
    <mergeCell ref="H711:H712"/>
    <mergeCell ref="I711:I712"/>
    <mergeCell ref="A710:A712"/>
    <mergeCell ref="B710:B712"/>
    <mergeCell ref="C710:F710"/>
    <mergeCell ref="C711:C712"/>
    <mergeCell ref="D711:D712"/>
    <mergeCell ref="E711:E712"/>
    <mergeCell ref="F711:F712"/>
    <mergeCell ref="G632:I632"/>
    <mergeCell ref="G633:G634"/>
    <mergeCell ref="H633:H634"/>
    <mergeCell ref="I633:I634"/>
    <mergeCell ref="A632:A634"/>
    <mergeCell ref="B632:B634"/>
    <mergeCell ref="C632:F632"/>
    <mergeCell ref="C633:C634"/>
    <mergeCell ref="D633:D634"/>
    <mergeCell ref="E633:E634"/>
    <mergeCell ref="F633:F634"/>
    <mergeCell ref="G604:I604"/>
    <mergeCell ref="G605:G606"/>
    <mergeCell ref="H605:H606"/>
    <mergeCell ref="I605:I606"/>
    <mergeCell ref="G592:G593"/>
    <mergeCell ref="H592:H593"/>
    <mergeCell ref="I592:I593"/>
    <mergeCell ref="A604:A606"/>
    <mergeCell ref="B604:B606"/>
    <mergeCell ref="C604:F604"/>
    <mergeCell ref="C605:C606"/>
    <mergeCell ref="D605:D606"/>
    <mergeCell ref="E605:E606"/>
    <mergeCell ref="F605:F606"/>
    <mergeCell ref="A587:I587"/>
    <mergeCell ref="A589:I589"/>
    <mergeCell ref="A591:A593"/>
    <mergeCell ref="B591:B593"/>
    <mergeCell ref="C591:F591"/>
    <mergeCell ref="C592:C593"/>
    <mergeCell ref="D592:D593"/>
    <mergeCell ref="E592:E593"/>
    <mergeCell ref="F592:F593"/>
    <mergeCell ref="G591:I591"/>
    <mergeCell ref="G537:I537"/>
    <mergeCell ref="G538:G539"/>
    <mergeCell ref="H538:H539"/>
    <mergeCell ref="I538:I539"/>
    <mergeCell ref="A537:A539"/>
    <mergeCell ref="B537:B539"/>
    <mergeCell ref="C537:F537"/>
    <mergeCell ref="C538:C539"/>
    <mergeCell ref="D538:D539"/>
    <mergeCell ref="E538:E539"/>
    <mergeCell ref="F538:F539"/>
    <mergeCell ref="G482:I482"/>
    <mergeCell ref="G483:G484"/>
    <mergeCell ref="H483:H484"/>
    <mergeCell ref="I483:I484"/>
    <mergeCell ref="A482:A484"/>
    <mergeCell ref="B482:B484"/>
    <mergeCell ref="C482:F482"/>
    <mergeCell ref="C483:C484"/>
    <mergeCell ref="D483:D484"/>
    <mergeCell ref="E483:E484"/>
    <mergeCell ref="F483:F484"/>
    <mergeCell ref="G474:G475"/>
    <mergeCell ref="H474:H475"/>
    <mergeCell ref="I474:I475"/>
    <mergeCell ref="A480:I480"/>
    <mergeCell ref="A469:I469"/>
    <mergeCell ref="A471:I471"/>
    <mergeCell ref="A473:A475"/>
    <mergeCell ref="B473:B475"/>
    <mergeCell ref="C473:F473"/>
    <mergeCell ref="C474:C475"/>
    <mergeCell ref="D474:D475"/>
    <mergeCell ref="E474:E475"/>
    <mergeCell ref="F474:F475"/>
    <mergeCell ref="G473:I473"/>
    <mergeCell ref="G451:I451"/>
    <mergeCell ref="G452:G453"/>
    <mergeCell ref="H452:H453"/>
    <mergeCell ref="I452:I453"/>
    <mergeCell ref="A451:A453"/>
    <mergeCell ref="B451:B453"/>
    <mergeCell ref="C451:F451"/>
    <mergeCell ref="C452:C453"/>
    <mergeCell ref="D452:D453"/>
    <mergeCell ref="E452:E453"/>
    <mergeCell ref="F452:F453"/>
    <mergeCell ref="G412:G413"/>
    <mergeCell ref="H412:H413"/>
    <mergeCell ref="I412:I413"/>
    <mergeCell ref="A449:I449"/>
    <mergeCell ref="A407:I407"/>
    <mergeCell ref="A409:I409"/>
    <mergeCell ref="A411:A413"/>
    <mergeCell ref="B411:B413"/>
    <mergeCell ref="C411:F411"/>
    <mergeCell ref="C412:C413"/>
    <mergeCell ref="D412:D413"/>
    <mergeCell ref="E412:E413"/>
    <mergeCell ref="F412:F413"/>
    <mergeCell ref="G411:I411"/>
    <mergeCell ref="G389:I389"/>
    <mergeCell ref="G390:G391"/>
    <mergeCell ref="H390:H391"/>
    <mergeCell ref="I390:I391"/>
    <mergeCell ref="A389:A391"/>
    <mergeCell ref="B389:B391"/>
    <mergeCell ref="C389:F389"/>
    <mergeCell ref="C390:C391"/>
    <mergeCell ref="D390:D391"/>
    <mergeCell ref="E390:E391"/>
    <mergeCell ref="F390:F391"/>
    <mergeCell ref="G380:I380"/>
    <mergeCell ref="G381:G382"/>
    <mergeCell ref="H381:H382"/>
    <mergeCell ref="I381:I382"/>
    <mergeCell ref="A380:A382"/>
    <mergeCell ref="B380:B382"/>
    <mergeCell ref="C380:F380"/>
    <mergeCell ref="C381:C382"/>
    <mergeCell ref="D381:D382"/>
    <mergeCell ref="E381:E382"/>
    <mergeCell ref="F381:F382"/>
    <mergeCell ref="G372:G373"/>
    <mergeCell ref="H372:H373"/>
    <mergeCell ref="I372:I373"/>
    <mergeCell ref="A378:I378"/>
    <mergeCell ref="H345:H346"/>
    <mergeCell ref="I345:I346"/>
    <mergeCell ref="A371:A373"/>
    <mergeCell ref="B371:B373"/>
    <mergeCell ref="C371:F371"/>
    <mergeCell ref="C372:C373"/>
    <mergeCell ref="D372:D373"/>
    <mergeCell ref="E372:E373"/>
    <mergeCell ref="F372:F373"/>
    <mergeCell ref="G371:I371"/>
    <mergeCell ref="A342:I342"/>
    <mergeCell ref="A344:A346"/>
    <mergeCell ref="B344:B346"/>
    <mergeCell ref="C344:F344"/>
    <mergeCell ref="C345:C346"/>
    <mergeCell ref="D345:D346"/>
    <mergeCell ref="E345:E346"/>
    <mergeCell ref="F345:F346"/>
    <mergeCell ref="G344:I344"/>
    <mergeCell ref="G345:G346"/>
    <mergeCell ref="G213:I213"/>
    <mergeCell ref="G214:G215"/>
    <mergeCell ref="H214:H215"/>
    <mergeCell ref="I214:I215"/>
    <mergeCell ref="A213:A215"/>
    <mergeCell ref="B213:B215"/>
    <mergeCell ref="C213:F213"/>
    <mergeCell ref="C214:C215"/>
    <mergeCell ref="D214:D215"/>
    <mergeCell ref="E214:E215"/>
    <mergeCell ref="F214:F215"/>
    <mergeCell ref="G201:I201"/>
    <mergeCell ref="G202:G203"/>
    <mergeCell ref="H202:H203"/>
    <mergeCell ref="I202:I203"/>
    <mergeCell ref="H179:H180"/>
    <mergeCell ref="I179:I180"/>
    <mergeCell ref="A199:I199"/>
    <mergeCell ref="A201:A203"/>
    <mergeCell ref="B201:B203"/>
    <mergeCell ref="C201:F201"/>
    <mergeCell ref="C202:C203"/>
    <mergeCell ref="D202:D203"/>
    <mergeCell ref="E202:E203"/>
    <mergeCell ref="F202:F203"/>
    <mergeCell ref="A176:I176"/>
    <mergeCell ref="A178:A180"/>
    <mergeCell ref="B178:B180"/>
    <mergeCell ref="C178:F178"/>
    <mergeCell ref="C179:C180"/>
    <mergeCell ref="D179:D180"/>
    <mergeCell ref="E179:E180"/>
    <mergeCell ref="F179:F180"/>
    <mergeCell ref="G178:I178"/>
    <mergeCell ref="G179:G180"/>
    <mergeCell ref="G168:I168"/>
    <mergeCell ref="G169:G170"/>
    <mergeCell ref="H169:H170"/>
    <mergeCell ref="I169:I170"/>
    <mergeCell ref="A168:A170"/>
    <mergeCell ref="B168:B170"/>
    <mergeCell ref="C168:F168"/>
    <mergeCell ref="C169:C170"/>
    <mergeCell ref="D169:D170"/>
    <mergeCell ref="E169:E170"/>
    <mergeCell ref="F169:F170"/>
    <mergeCell ref="G162:I162"/>
    <mergeCell ref="G163:G164"/>
    <mergeCell ref="H163:H164"/>
    <mergeCell ref="I163:I164"/>
    <mergeCell ref="A162:A164"/>
    <mergeCell ref="B162:B164"/>
    <mergeCell ref="C162:F162"/>
    <mergeCell ref="C163:C164"/>
    <mergeCell ref="D163:D164"/>
    <mergeCell ref="E163:E164"/>
    <mergeCell ref="F163:F164"/>
    <mergeCell ref="H148:H149"/>
    <mergeCell ref="I148:I149"/>
    <mergeCell ref="A158:I158"/>
    <mergeCell ref="A160:I160"/>
    <mergeCell ref="A145:I145"/>
    <mergeCell ref="A147:A149"/>
    <mergeCell ref="B147:B149"/>
    <mergeCell ref="C147:F147"/>
    <mergeCell ref="C148:C149"/>
    <mergeCell ref="D148:D149"/>
    <mergeCell ref="E148:E149"/>
    <mergeCell ref="F148:F149"/>
    <mergeCell ref="G147:I147"/>
    <mergeCell ref="G148:G149"/>
    <mergeCell ref="G138:I138"/>
    <mergeCell ref="G139:G140"/>
    <mergeCell ref="H139:H140"/>
    <mergeCell ref="I139:I140"/>
    <mergeCell ref="A138:A140"/>
    <mergeCell ref="B138:B140"/>
    <mergeCell ref="C138:F138"/>
    <mergeCell ref="C139:C140"/>
    <mergeCell ref="D139:D140"/>
    <mergeCell ref="E139:E140"/>
    <mergeCell ref="F139:F140"/>
    <mergeCell ref="G126:I126"/>
    <mergeCell ref="G127:G128"/>
    <mergeCell ref="H127:H128"/>
    <mergeCell ref="I127:I128"/>
    <mergeCell ref="A126:A128"/>
    <mergeCell ref="B126:B128"/>
    <mergeCell ref="C126:F126"/>
    <mergeCell ref="C127:C128"/>
    <mergeCell ref="D127:D128"/>
    <mergeCell ref="E127:E128"/>
    <mergeCell ref="F127:F128"/>
    <mergeCell ref="G116:G117"/>
    <mergeCell ref="H116:H117"/>
    <mergeCell ref="I116:I117"/>
    <mergeCell ref="A124:I124"/>
    <mergeCell ref="H110:H111"/>
    <mergeCell ref="I110:I111"/>
    <mergeCell ref="A115:A117"/>
    <mergeCell ref="B115:B117"/>
    <mergeCell ref="C115:F115"/>
    <mergeCell ref="C116:C117"/>
    <mergeCell ref="D116:D117"/>
    <mergeCell ref="E116:E117"/>
    <mergeCell ref="F116:F117"/>
    <mergeCell ref="G115:I115"/>
    <mergeCell ref="A107:I107"/>
    <mergeCell ref="A109:A111"/>
    <mergeCell ref="B109:B111"/>
    <mergeCell ref="C109:F109"/>
    <mergeCell ref="C110:C111"/>
    <mergeCell ref="D110:D111"/>
    <mergeCell ref="E110:E111"/>
    <mergeCell ref="F110:F111"/>
    <mergeCell ref="G109:I109"/>
    <mergeCell ref="G110:G111"/>
    <mergeCell ref="G90:I90"/>
    <mergeCell ref="G91:G92"/>
    <mergeCell ref="H91:H92"/>
    <mergeCell ref="I91:I92"/>
    <mergeCell ref="A90:A92"/>
    <mergeCell ref="B90:B92"/>
    <mergeCell ref="C90:F90"/>
    <mergeCell ref="C91:C92"/>
    <mergeCell ref="D91:D92"/>
    <mergeCell ref="E91:E92"/>
    <mergeCell ref="F91:F92"/>
    <mergeCell ref="G83:I83"/>
    <mergeCell ref="G84:G85"/>
    <mergeCell ref="H84:H85"/>
    <mergeCell ref="I84:I85"/>
    <mergeCell ref="A83:A85"/>
    <mergeCell ref="B83:B85"/>
    <mergeCell ref="C83:F83"/>
    <mergeCell ref="C84:C85"/>
    <mergeCell ref="D84:D85"/>
    <mergeCell ref="E84:E85"/>
    <mergeCell ref="F84:F85"/>
    <mergeCell ref="G76:I76"/>
    <mergeCell ref="G77:G78"/>
    <mergeCell ref="H77:H78"/>
    <mergeCell ref="I77:I78"/>
    <mergeCell ref="G66:G67"/>
    <mergeCell ref="H66:H67"/>
    <mergeCell ref="I66:I67"/>
    <mergeCell ref="A76:A78"/>
    <mergeCell ref="B76:B78"/>
    <mergeCell ref="C76:F76"/>
    <mergeCell ref="C77:C78"/>
    <mergeCell ref="D77:D78"/>
    <mergeCell ref="E77:E78"/>
    <mergeCell ref="F77:F78"/>
    <mergeCell ref="H49:H50"/>
    <mergeCell ref="I49:I50"/>
    <mergeCell ref="A65:A67"/>
    <mergeCell ref="B65:B67"/>
    <mergeCell ref="C65:F65"/>
    <mergeCell ref="C66:C67"/>
    <mergeCell ref="D66:D67"/>
    <mergeCell ref="E66:E67"/>
    <mergeCell ref="F66:F67"/>
    <mergeCell ref="G65:I65"/>
    <mergeCell ref="A46:I46"/>
    <mergeCell ref="A48:A50"/>
    <mergeCell ref="B48:B50"/>
    <mergeCell ref="C48:F48"/>
    <mergeCell ref="C49:C50"/>
    <mergeCell ref="D49:D50"/>
    <mergeCell ref="E49:E50"/>
    <mergeCell ref="F49:F50"/>
    <mergeCell ref="G48:I48"/>
    <mergeCell ref="G49:G50"/>
    <mergeCell ref="G39:I39"/>
    <mergeCell ref="G40:G41"/>
    <mergeCell ref="H40:H41"/>
    <mergeCell ref="I40:I41"/>
    <mergeCell ref="H30:H31"/>
    <mergeCell ref="I30:I31"/>
    <mergeCell ref="A37:I37"/>
    <mergeCell ref="A39:A41"/>
    <mergeCell ref="B39:B41"/>
    <mergeCell ref="C39:F39"/>
    <mergeCell ref="C40:C41"/>
    <mergeCell ref="D40:D41"/>
    <mergeCell ref="E40:E41"/>
    <mergeCell ref="F40:F41"/>
    <mergeCell ref="A27:I27"/>
    <mergeCell ref="A29:A31"/>
    <mergeCell ref="B29:B31"/>
    <mergeCell ref="C29:F29"/>
    <mergeCell ref="C30:C31"/>
    <mergeCell ref="D30:D31"/>
    <mergeCell ref="E30:E31"/>
    <mergeCell ref="F30:F31"/>
    <mergeCell ref="G29:I29"/>
    <mergeCell ref="G30:G31"/>
    <mergeCell ref="G15:I15"/>
    <mergeCell ref="G16:G17"/>
    <mergeCell ref="H16:H17"/>
    <mergeCell ref="I16:I17"/>
    <mergeCell ref="G7:G8"/>
    <mergeCell ref="H7:H8"/>
    <mergeCell ref="I7:I8"/>
    <mergeCell ref="A15:A17"/>
    <mergeCell ref="B15:B17"/>
    <mergeCell ref="C15:F15"/>
    <mergeCell ref="C16:C17"/>
    <mergeCell ref="D16:D17"/>
    <mergeCell ref="E16:E17"/>
    <mergeCell ref="F16:F17"/>
    <mergeCell ref="A2:I2"/>
    <mergeCell ref="A4:I4"/>
    <mergeCell ref="A6:A8"/>
    <mergeCell ref="B6:B8"/>
    <mergeCell ref="C6:F6"/>
    <mergeCell ref="C7:C8"/>
    <mergeCell ref="D7:D8"/>
    <mergeCell ref="E7:E8"/>
    <mergeCell ref="F7:F8"/>
    <mergeCell ref="G6:I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ΔΗΜΟΣ ΛΑΡΙΣΑΣ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2017-05-30T05:45:12Z</dcterms:created>
  <dcterms:modified xsi:type="dcterms:W3CDTF">2017-05-30T05:50:23Z</dcterms:modified>
  <cp:category/>
  <cp:version/>
  <cp:contentType/>
  <cp:contentStatus/>
</cp:coreProperties>
</file>